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paolillo\Desktop\gara pubblicità\"/>
    </mc:Choice>
  </mc:AlternateContent>
  <bookViews>
    <workbookView xWindow="0" yWindow="0" windowWidth="19200" windowHeight="7236" tabRatio="500"/>
  </bookViews>
  <sheets>
    <sheet name="Parco 2017" sheetId="6" r:id="rId1"/>
  </sheets>
  <definedNames>
    <definedName name="_xlnm.Print_Area" localSheetId="0">'Parco 2017'!$A$1:$L$272</definedName>
    <definedName name="_xlnm.Print_Titles" localSheetId="0">'Parco 2017'!$1:$2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6" l="1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L9" i="6"/>
  <c r="L8" i="6"/>
  <c r="L7" i="6"/>
  <c r="L6" i="6"/>
  <c r="L5" i="6"/>
  <c r="L4" i="6"/>
  <c r="L3" i="6"/>
</calcChain>
</file>

<file path=xl/comments1.xml><?xml version="1.0" encoding="utf-8"?>
<comments xmlns="http://schemas.openxmlformats.org/spreadsheetml/2006/main">
  <authors>
    <author>v.tesio</author>
  </authors>
  <commentList>
    <comment ref="C38" authorId="0" shapeId="0">
      <text>
        <r>
          <rPr>
            <b/>
            <sz val="8"/>
            <color indexed="81"/>
            <rFont val="Tahoma"/>
            <family val="2"/>
          </rPr>
          <t>v.tesio:</t>
        </r>
        <r>
          <rPr>
            <sz val="8"/>
            <color indexed="81"/>
            <rFont val="Tahoma"/>
            <family val="2"/>
          </rPr>
          <t xml:space="preserve">
BY 368 BW</t>
        </r>
      </text>
    </comment>
  </commentList>
</comments>
</file>

<file path=xl/sharedStrings.xml><?xml version="1.0" encoding="utf-8"?>
<sst xmlns="http://schemas.openxmlformats.org/spreadsheetml/2006/main" count="602" uniqueCount="411">
  <si>
    <t>N°</t>
  </si>
  <si>
    <t xml:space="preserve"> Anno</t>
  </si>
  <si>
    <t>Marca</t>
  </si>
  <si>
    <t>Pot.</t>
  </si>
  <si>
    <t>Dimensioni</t>
  </si>
  <si>
    <t>Età</t>
  </si>
  <si>
    <t>ord</t>
  </si>
  <si>
    <t xml:space="preserve">  Az.</t>
  </si>
  <si>
    <t>Targa</t>
  </si>
  <si>
    <t>Imm.</t>
  </si>
  <si>
    <t>e Tipo</t>
  </si>
  <si>
    <t>Posti</t>
  </si>
  <si>
    <t>KW</t>
  </si>
  <si>
    <t>lung.</t>
  </si>
  <si>
    <t>Larg.</t>
  </si>
  <si>
    <t>Breda 2001.12</t>
  </si>
  <si>
    <t>AK 754 RK</t>
  </si>
  <si>
    <t>AD 785 BE</t>
  </si>
  <si>
    <t>Breda 2001.12 LL</t>
  </si>
  <si>
    <t>AK 943 RS</t>
  </si>
  <si>
    <t>BA D38880</t>
  </si>
  <si>
    <t>BY 733 BZ</t>
  </si>
  <si>
    <t>BA D38882</t>
  </si>
  <si>
    <t>BA D38885</t>
  </si>
  <si>
    <t>AN 270 WM</t>
  </si>
  <si>
    <t>IVECO 490 E2.12</t>
  </si>
  <si>
    <t>AN 272 WM</t>
  </si>
  <si>
    <t>AN 273 WM</t>
  </si>
  <si>
    <t>AN 276 WM</t>
  </si>
  <si>
    <t>AN 277 WM</t>
  </si>
  <si>
    <t>AN 278 WM</t>
  </si>
  <si>
    <t>IVECO 490 E2.10</t>
  </si>
  <si>
    <t>EZ 864 HH</t>
  </si>
  <si>
    <t>AP 922 JJ</t>
  </si>
  <si>
    <t>AP 930 JJ</t>
  </si>
  <si>
    <t>AP 931 JJ</t>
  </si>
  <si>
    <t>AP 935 JJ</t>
  </si>
  <si>
    <t>AP 937 JJ</t>
  </si>
  <si>
    <t>AP 941 JJ</t>
  </si>
  <si>
    <t>AP 942 JJ</t>
  </si>
  <si>
    <t>AP 944 JJ</t>
  </si>
  <si>
    <t>Menarini 221/1</t>
  </si>
  <si>
    <t>AP 949 JJ</t>
  </si>
  <si>
    <t>AP 954 JJ</t>
  </si>
  <si>
    <t>BY 170 BW</t>
  </si>
  <si>
    <t>IVECO 491E 12.29</t>
  </si>
  <si>
    <t>BY 171 BW</t>
  </si>
  <si>
    <t>BY 172 BW</t>
  </si>
  <si>
    <t>BY 173 BW</t>
  </si>
  <si>
    <t>BY 174 BW</t>
  </si>
  <si>
    <t>BY 175 BW</t>
  </si>
  <si>
    <t>BY 176 BW</t>
  </si>
  <si>
    <t>BY 177 BW</t>
  </si>
  <si>
    <t>BY 180 BW</t>
  </si>
  <si>
    <t>BY 181 BW</t>
  </si>
  <si>
    <t>BY 367 BW</t>
  </si>
  <si>
    <t>EB 852 XD</t>
  </si>
  <si>
    <t>BY 369 BW</t>
  </si>
  <si>
    <t>BY 370 BW</t>
  </si>
  <si>
    <t>BY 371 BW</t>
  </si>
  <si>
    <t>BY 372 BW</t>
  </si>
  <si>
    <t>BY 373 BW</t>
  </si>
  <si>
    <t>BY 374 BW</t>
  </si>
  <si>
    <t>BY 375 BW</t>
  </si>
  <si>
    <t>BY 376 BW</t>
  </si>
  <si>
    <t>BY 377 BW</t>
  </si>
  <si>
    <t>BY 378 BW</t>
  </si>
  <si>
    <t>BY 379 BW</t>
  </si>
  <si>
    <t>BY 380 BW</t>
  </si>
  <si>
    <t>BY 381 BW</t>
  </si>
  <si>
    <t>BY 382 BW</t>
  </si>
  <si>
    <t>BY 383 BW</t>
  </si>
  <si>
    <t>BY 384 BW</t>
  </si>
  <si>
    <t>BY 387 BW</t>
  </si>
  <si>
    <t>BY 388 BW</t>
  </si>
  <si>
    <t>BZ 506 PJ</t>
  </si>
  <si>
    <t>IRISBUS EUROPOLIS</t>
  </si>
  <si>
    <t>BZ 508 PJ</t>
  </si>
  <si>
    <t>BZ 511 PJ</t>
  </si>
  <si>
    <t>BZ 512 PJ</t>
  </si>
  <si>
    <t>DV 116 DG</t>
  </si>
  <si>
    <t>BZ 514 PJ</t>
  </si>
  <si>
    <t>BZ 515 PJ</t>
  </si>
  <si>
    <t>BZ 516 PJ</t>
  </si>
  <si>
    <t>CV 090 KT</t>
  </si>
  <si>
    <t>IRISBUS EUROPOLIS CNG</t>
  </si>
  <si>
    <t>CV 092 KT</t>
  </si>
  <si>
    <t>CV 094 KT</t>
  </si>
  <si>
    <t>CV 095 KT</t>
  </si>
  <si>
    <t>CV 096 KT</t>
  </si>
  <si>
    <t>CV 097 KT</t>
  </si>
  <si>
    <t>CV 098 KT</t>
  </si>
  <si>
    <t>CV 099 KT</t>
  </si>
  <si>
    <t>DB 364 AS</t>
  </si>
  <si>
    <t>DB 365 AS</t>
  </si>
  <si>
    <t>DB 366 AS</t>
  </si>
  <si>
    <t>DB 367 AS</t>
  </si>
  <si>
    <t>DB 368 AS</t>
  </si>
  <si>
    <t>DB 369 AS</t>
  </si>
  <si>
    <t>DB 370 AS</t>
  </si>
  <si>
    <t>DB 373 AS</t>
  </si>
  <si>
    <t>DB 374 AS</t>
  </si>
  <si>
    <t>DB 375 AS</t>
  </si>
  <si>
    <t>DB 376 AS</t>
  </si>
  <si>
    <t>DB 377 AS</t>
  </si>
  <si>
    <t>DB 378 AS</t>
  </si>
  <si>
    <t>DB 379 AS</t>
  </si>
  <si>
    <t>DB 381 AS</t>
  </si>
  <si>
    <t>DB 382 AS</t>
  </si>
  <si>
    <t>DB 383 AS</t>
  </si>
  <si>
    <t>DB 384 AS</t>
  </si>
  <si>
    <t>DB 385 AS</t>
  </si>
  <si>
    <t>DB 386 AS</t>
  </si>
  <si>
    <t>DB 387 AS</t>
  </si>
  <si>
    <t>DB 388 AS</t>
  </si>
  <si>
    <t>DB 990 AS</t>
  </si>
  <si>
    <t>IVECO 491E 12.29 CNG</t>
  </si>
  <si>
    <t>DB 991 AS</t>
  </si>
  <si>
    <t>DB 992 AS</t>
  </si>
  <si>
    <t>DB 993 AS</t>
  </si>
  <si>
    <t>DB 994 AS</t>
  </si>
  <si>
    <t>DB 995 AS</t>
  </si>
  <si>
    <t>DB 996 AS</t>
  </si>
  <si>
    <t>DB 997 AS</t>
  </si>
  <si>
    <t>DB 998 AS</t>
  </si>
  <si>
    <t>DB 999 AS</t>
  </si>
  <si>
    <t>DC 500 ER</t>
  </si>
  <si>
    <t>DC 501 ER</t>
  </si>
  <si>
    <t>DC 502 ER</t>
  </si>
  <si>
    <t>DC 503 ER</t>
  </si>
  <si>
    <t>DC 504 ER</t>
  </si>
  <si>
    <t>DC 838 ER</t>
  </si>
  <si>
    <t>DC 839 ER</t>
  </si>
  <si>
    <t>DC 855 ER</t>
  </si>
  <si>
    <t>DC 856 ER</t>
  </si>
  <si>
    <t>DE 176 NW</t>
  </si>
  <si>
    <t>DE 156 XW</t>
  </si>
  <si>
    <t>DE 158 XW</t>
  </si>
  <si>
    <t>DE 160 XW</t>
  </si>
  <si>
    <t>DE 161 XW</t>
  </si>
  <si>
    <t>DE 162 XW</t>
  </si>
  <si>
    <t>DE 163 XW</t>
  </si>
  <si>
    <t>DE 164 XW</t>
  </si>
  <si>
    <t>DE 165 XW</t>
  </si>
  <si>
    <t>DE 166 XW</t>
  </si>
  <si>
    <t>DE 167 XW</t>
  </si>
  <si>
    <t>DE 168 XW</t>
  </si>
  <si>
    <t>DE 169 XW</t>
  </si>
  <si>
    <t>DE 170 XW</t>
  </si>
  <si>
    <t>DE 171 XW</t>
  </si>
  <si>
    <t>DE 172 XW</t>
  </si>
  <si>
    <t>DE 173 XW</t>
  </si>
  <si>
    <t>DE 174 XW</t>
  </si>
  <si>
    <t>DE 175 XW</t>
  </si>
  <si>
    <t>DG 418 YR</t>
  </si>
  <si>
    <t>MAN SNODATO AG A 23</t>
  </si>
  <si>
    <t>DG 420 YR</t>
  </si>
  <si>
    <t>DG 593YR</t>
  </si>
  <si>
    <t>DG 594 YR</t>
  </si>
  <si>
    <t xml:space="preserve">DW 134 KZ </t>
  </si>
  <si>
    <t>BREDAMENARINIBUS VIVACITY CNG</t>
  </si>
  <si>
    <t xml:space="preserve">DW 137 KZ </t>
  </si>
  <si>
    <t xml:space="preserve">DW 138 KZ </t>
  </si>
  <si>
    <t xml:space="preserve">DW 135 KZ </t>
  </si>
  <si>
    <t xml:space="preserve">DW 136 KZ </t>
  </si>
  <si>
    <t xml:space="preserve">DW 325 KZ </t>
  </si>
  <si>
    <t>DW 409 KZ</t>
  </si>
  <si>
    <t>BREDAMENARINIBUS AVANCITY CNG</t>
  </si>
  <si>
    <t>DW 646 KZ</t>
  </si>
  <si>
    <t>DW 760 KZ</t>
  </si>
  <si>
    <t>DW 407 KZ</t>
  </si>
  <si>
    <t>DW 408 KZ</t>
  </si>
  <si>
    <t>DW 648 KZ</t>
  </si>
  <si>
    <t>DW 410 KZ</t>
  </si>
  <si>
    <t>DW 761 KZ</t>
  </si>
  <si>
    <t>DW 649 KZ</t>
  </si>
  <si>
    <t>DW 406 KZ</t>
  </si>
  <si>
    <t>DW 647 KZ</t>
  </si>
  <si>
    <t>DW 645 KZ</t>
  </si>
  <si>
    <t>DW 758 KZ</t>
  </si>
  <si>
    <t>DW 650 KZ</t>
  </si>
  <si>
    <t>IRISBUS CACCIAMALI URBY CNGU</t>
  </si>
  <si>
    <t>DW 759 KZ</t>
  </si>
  <si>
    <t>DZ 502 GK</t>
  </si>
  <si>
    <t>DZ 503 GK</t>
  </si>
  <si>
    <t>DZ 504 GK</t>
  </si>
  <si>
    <t>DZ 505 GK</t>
  </si>
  <si>
    <t>DZ 506 GK</t>
  </si>
  <si>
    <t>DZ 507 GK</t>
  </si>
  <si>
    <t>DZ 508 GK</t>
  </si>
  <si>
    <t>DZ 509 GK</t>
  </si>
  <si>
    <t>EX 850 TA</t>
  </si>
  <si>
    <t>IRISBUS 491 E10/93/DA</t>
  </si>
  <si>
    <t>EX 859 TA</t>
  </si>
  <si>
    <t>EX 858 TA</t>
  </si>
  <si>
    <t>EX 852 TA</t>
  </si>
  <si>
    <t>EX 846 TA</t>
  </si>
  <si>
    <t>EX 857 TA</t>
  </si>
  <si>
    <t>EX 851 TA</t>
  </si>
  <si>
    <t>EX 848 TA</t>
  </si>
  <si>
    <t>EX 860 TA</t>
  </si>
  <si>
    <t>EX 853 TA</t>
  </si>
  <si>
    <t>EX 849 TA</t>
  </si>
  <si>
    <t>EX 855 TA</t>
  </si>
  <si>
    <t>EX 854 TA</t>
  </si>
  <si>
    <t>EX 856 TA</t>
  </si>
  <si>
    <t>MEDIA</t>
  </si>
  <si>
    <t>EY 892 YM</t>
  </si>
  <si>
    <t xml:space="preserve"> Telaio</t>
  </si>
  <si>
    <t>EURO</t>
  </si>
  <si>
    <t xml:space="preserve"> </t>
  </si>
  <si>
    <t>ZGA482M0006002642</t>
  </si>
  <si>
    <t>ZGA482M0006002643</t>
  </si>
  <si>
    <t>ZGA482M0006002644</t>
  </si>
  <si>
    <t>ZGA482M0006002646</t>
  </si>
  <si>
    <t>ZGA482M0006002648</t>
  </si>
  <si>
    <t>ZGA482M0006002650</t>
  </si>
  <si>
    <t>ZGA482M0006002651</t>
  </si>
  <si>
    <t>ZGA482M0006002653</t>
  </si>
  <si>
    <t>ZGA482M0006002654</t>
  </si>
  <si>
    <t>ZGA482M0006002656</t>
  </si>
  <si>
    <t>ZGA482M0006002680</t>
  </si>
  <si>
    <t>ZGA482M0006002677</t>
  </si>
  <si>
    <t>ZGA482M0006002657</t>
  </si>
  <si>
    <t>ZGA482M0006002681</t>
  </si>
  <si>
    <t>ZGA482M0006002669</t>
  </si>
  <si>
    <t>ZGA482M0006002673</t>
  </si>
  <si>
    <t>ZGA482M0006002667</t>
  </si>
  <si>
    <t>ZGA482M0006002664</t>
  </si>
  <si>
    <t>ZGA482M0006002661</t>
  </si>
  <si>
    <t>ZGA482M0006002670</t>
  </si>
  <si>
    <t>ZGA482M0006002678</t>
  </si>
  <si>
    <t>ZGA482M0006002676</t>
  </si>
  <si>
    <t>ZGA482M0006002647</t>
  </si>
  <si>
    <t>ZGA482M0006002660</t>
  </si>
  <si>
    <t>ZGA482M0006002666</t>
  </si>
  <si>
    <t>ZGA482M0006002671</t>
  </si>
  <si>
    <t>ZGA482M0006002663</t>
  </si>
  <si>
    <t>ZGA482M0006002674</t>
  </si>
  <si>
    <t>ZGA482M0006002659</t>
  </si>
  <si>
    <t>ZGA482M0006002683</t>
  </si>
  <si>
    <t>ZGA4A9H000H000004</t>
  </si>
  <si>
    <t>ZGA4A9H000H000006</t>
  </si>
  <si>
    <t>ZGA4A9H000H000009</t>
  </si>
  <si>
    <t>ZGA4A9H000H000010</t>
  </si>
  <si>
    <t>ZGA4A9H000H000011</t>
  </si>
  <si>
    <t>ZGA4A9H000H000012</t>
  </si>
  <si>
    <t>ZGA4A9H000H000013</t>
  </si>
  <si>
    <t>ZGA4A9H000H000014</t>
  </si>
  <si>
    <t>ZGA4A9M000H000006</t>
  </si>
  <si>
    <t>ZGA4A9M000H000008</t>
  </si>
  <si>
    <t>ZGA4A9M000H000010</t>
  </si>
  <si>
    <t>ZGA4A9M000H000011</t>
  </si>
  <si>
    <t>ZGA4A9M000H000012</t>
  </si>
  <si>
    <t>ZGA4A9M000H000013</t>
  </si>
  <si>
    <t>ZGA4A9M000H000014</t>
  </si>
  <si>
    <t>ZGA4A9M000H000015</t>
  </si>
  <si>
    <t>ZGA482M0006006063</t>
  </si>
  <si>
    <t>ZGA482M0006006066</t>
  </si>
  <si>
    <t>ZGA482M0006006069</t>
  </si>
  <si>
    <t>ZGA482M0006006076</t>
  </si>
  <si>
    <t>ZGA482M0006006080</t>
  </si>
  <si>
    <t>ZGA482M0006006083</t>
  </si>
  <si>
    <t>ZGA482M0006006086</t>
  </si>
  <si>
    <t>ZGA482M0006006095</t>
  </si>
  <si>
    <t>ZGA482M0006006098</t>
  </si>
  <si>
    <t>ZGA482M0006006101</t>
  </si>
  <si>
    <t>ZGA482M0006006104</t>
  </si>
  <si>
    <t>ZGA482M0006006107</t>
  </si>
  <si>
    <t>ZGA482M0006006110</t>
  </si>
  <si>
    <t>ZGA482M0006006113</t>
  </si>
  <si>
    <t>ZGA482M0006006119</t>
  </si>
  <si>
    <t>ZGA482M0006006123</t>
  </si>
  <si>
    <t>ZGA482M0006006127</t>
  </si>
  <si>
    <t>ZGA482M0006006131</t>
  </si>
  <si>
    <t>ZGA482M0006006138</t>
  </si>
  <si>
    <t>ZGA482M0006006142</t>
  </si>
  <si>
    <t>ZGA482M0006006146</t>
  </si>
  <si>
    <t>ZGA482M0006006150</t>
  </si>
  <si>
    <t>ZGA482M1006006256</t>
  </si>
  <si>
    <t>ZGA482M1006006286</t>
  </si>
  <si>
    <t>ZGA482M1006006288</t>
  </si>
  <si>
    <t>ZGA482M1006006289</t>
  </si>
  <si>
    <t>ZGA482M1006006292</t>
  </si>
  <si>
    <t>ZGA482M1006006294</t>
  </si>
  <si>
    <t>ZGA482M1006006297</t>
  </si>
  <si>
    <t>ZGA482M1006006298</t>
  </si>
  <si>
    <t>ZGA482M1006006302</t>
  </si>
  <si>
    <t>ZGA482M1006006303</t>
  </si>
  <si>
    <t>ZGA482M1006006307</t>
  </si>
  <si>
    <t>ZGA482M1006006308</t>
  </si>
  <si>
    <t>ZGA482M1006006312</t>
  </si>
  <si>
    <t>ZGA482M1006006313</t>
  </si>
  <si>
    <t>ZGA482M1006006316</t>
  </si>
  <si>
    <t>ZGA482M1006006322</t>
  </si>
  <si>
    <t>ZGA482M1006006321</t>
  </si>
  <si>
    <t>ZGA482M1006006327</t>
  </si>
  <si>
    <t>ZGA482M1006006326</t>
  </si>
  <si>
    <t>ZGA482M1006006318</t>
  </si>
  <si>
    <t>ZGA4A9L000H000027</t>
  </si>
  <si>
    <t>ZGA4A9L000H000030</t>
  </si>
  <si>
    <t>ZGA4A9L000H000032</t>
  </si>
  <si>
    <t>ZGA4A9L000H000033</t>
  </si>
  <si>
    <t>ZGA4A9L000H000034</t>
  </si>
  <si>
    <t>ZGA4A9L000H000035</t>
  </si>
  <si>
    <t>ZGA4A9L000H000036</t>
  </si>
  <si>
    <t>ZGA4A9L000H000037</t>
  </si>
  <si>
    <t>ZGA4A9L000H000038</t>
  </si>
  <si>
    <t>ZGA4A9L000H000039</t>
  </si>
  <si>
    <t>ZGA4A9L000H000040</t>
  </si>
  <si>
    <t>ZGA4A9L000H000041</t>
  </si>
  <si>
    <t>ZGA4A9L000H000042</t>
  </si>
  <si>
    <t>ZGA4A9L000H000043</t>
  </si>
  <si>
    <t>ZGA4A9L000H000044</t>
  </si>
  <si>
    <t>ZGA4A9L000H000045</t>
  </si>
  <si>
    <t>ZGA4A9L000H000046</t>
  </si>
  <si>
    <t>ZGA4A9L000H000047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</si>
  <si>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</si>
  <si>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WMAA23ZZ47R003722</t>
  </si>
  <si>
    <t>WMAA23ZZ47R003730</t>
  </si>
  <si>
    <t>WMAA23ZZ37F003727</t>
  </si>
  <si>
    <t>WMAA23ZZ87R003724</t>
  </si>
  <si>
    <t>FA 911 ZR</t>
  </si>
  <si>
    <t>MERCEDES CITARO</t>
  </si>
  <si>
    <t>WEB62824313110021</t>
  </si>
  <si>
    <t>ZCM2312CG90026700</t>
  </si>
  <si>
    <t>ZCM2312CG90026701</t>
  </si>
  <si>
    <t>ZCM2312CG90026702</t>
  </si>
  <si>
    <t>ZCM2312CG90026703</t>
  </si>
  <si>
    <t>ZCM2312CG90026704</t>
  </si>
  <si>
    <t>ZCM2312CG90026902</t>
  </si>
  <si>
    <t>ZCM2402LG90026791</t>
  </si>
  <si>
    <t>ZCM2402LG90026792</t>
  </si>
  <si>
    <t>ZCM2402LG90026793</t>
  </si>
  <si>
    <t>ZCM2402LG90026794</t>
  </si>
  <si>
    <t>ZCM2402LG90026795</t>
  </si>
  <si>
    <t>ZCM2402LG90026796</t>
  </si>
  <si>
    <t>ZCM2402LG90026797</t>
  </si>
  <si>
    <t>ZCM2402LG90026798</t>
  </si>
  <si>
    <t>ZCM2402LG90026799</t>
  </si>
  <si>
    <t>ZCM2402LG90026800</t>
  </si>
  <si>
    <t>ZCM2402LG90026801</t>
  </si>
  <si>
    <t>ZCM2402LG90026802</t>
  </si>
  <si>
    <t>ZCM2402LG90026803</t>
  </si>
  <si>
    <t>ZCFC65A0105734300</t>
  </si>
  <si>
    <t>ZCFC65A0105733668</t>
  </si>
  <si>
    <t>ZGA4A9M000H000086</t>
  </si>
  <si>
    <t>ZGA4A9M000H000085</t>
  </si>
  <si>
    <t>ZGA4A9M000H000084</t>
  </si>
  <si>
    <t>ZGA4A9M000H000083</t>
  </si>
  <si>
    <t>ZGA4A9M000H000082</t>
  </si>
  <si>
    <t>ZGA4A9M000H000081</t>
  </si>
  <si>
    <t>ZGA4A9M000H000080</t>
  </si>
  <si>
    <t>ZGA4A9M000H000079</t>
  </si>
  <si>
    <t>ZGA480M0006005328</t>
  </si>
  <si>
    <t>ZGA480M0006005388</t>
  </si>
  <si>
    <t>ZGA480M0006005389</t>
  </si>
  <si>
    <t>ZGA480M0006005432</t>
  </si>
  <si>
    <t>ZGA480M0006005434</t>
  </si>
  <si>
    <t>ZGA480M0006005438</t>
  </si>
  <si>
    <t>ZGA480M0006005440</t>
  </si>
  <si>
    <t>ZGA480M0006005442</t>
  </si>
  <si>
    <t>ZGA480M0006005469</t>
  </si>
  <si>
    <t>ZGA480M0006005471</t>
  </si>
  <si>
    <t>ZGA480M0006005473</t>
  </si>
  <si>
    <t>ZGA480M0006005475</t>
  </si>
  <si>
    <t>ZGA480M0006005477</t>
  </si>
  <si>
    <t>ZGA480M0006005479</t>
  </si>
  <si>
    <t>ZGA480M0006004974</t>
  </si>
  <si>
    <t>FC803AT</t>
  </si>
  <si>
    <t>IVECO 491E10/95/DA</t>
  </si>
  <si>
    <t>ZGA480M0006006788</t>
  </si>
  <si>
    <t>FC808AT</t>
  </si>
  <si>
    <t>ZGA480M0006006791</t>
  </si>
  <si>
    <t>FC805AT</t>
  </si>
  <si>
    <t>ZGA480M0006006792</t>
  </si>
  <si>
    <t>FC807AT</t>
  </si>
  <si>
    <t>ZGA480M0006006795</t>
  </si>
  <si>
    <t>FC806AT</t>
  </si>
  <si>
    <t>ZGA480M0006006797</t>
  </si>
  <si>
    <t>FC804AT</t>
  </si>
  <si>
    <t>ZGA480M0006006798</t>
  </si>
  <si>
    <t>FA 975 NP</t>
  </si>
  <si>
    <t>IRISBUS URBANWAY CNG</t>
  </si>
  <si>
    <t>VNE4326M60M000960</t>
  </si>
  <si>
    <t>FA 976 NP</t>
  </si>
  <si>
    <t>VNE4326M00M000954</t>
  </si>
  <si>
    <t>FA 977 NP</t>
  </si>
  <si>
    <t>VNE4326M70M000949</t>
  </si>
  <si>
    <t>FA 978 NP</t>
  </si>
  <si>
    <t>VNE4326M40M000875</t>
  </si>
  <si>
    <t>FA 979 NP</t>
  </si>
  <si>
    <t>VNE4326M30M000950</t>
  </si>
  <si>
    <t>FA 980 NP</t>
  </si>
  <si>
    <t>VNE4326M50M000951</t>
  </si>
  <si>
    <t>FA 981 NP</t>
  </si>
  <si>
    <t>VNE4326M70M000952</t>
  </si>
  <si>
    <t>FA 982 NP</t>
  </si>
  <si>
    <t>VNE4326M90M000953</t>
  </si>
  <si>
    <t>FA 983 NP</t>
  </si>
  <si>
    <t>VNE4326M20M000955</t>
  </si>
  <si>
    <t>FA 984 NP</t>
  </si>
  <si>
    <t>VNE4326M40M000956</t>
  </si>
  <si>
    <t>FA 985 NP</t>
  </si>
  <si>
    <t>VNE4326MX0M000959</t>
  </si>
  <si>
    <t>FA 986 NP</t>
  </si>
  <si>
    <t>VNE4326M80M000958</t>
  </si>
  <si>
    <t>FD 853 VW</t>
  </si>
  <si>
    <t>FD 854 VW</t>
  </si>
  <si>
    <t>FD 855 VW</t>
  </si>
  <si>
    <t>MAN SNODATO NG 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</si>
</sst>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164" formatCode="0.000"/>
    <numFmt numFmtId="165" formatCode="000000000"/>
    <numFmt numFmtId="166" formatCode="00000000000000000"/>
    <numFmt numFmtId="167" formatCode="_-[$€-2]\ * #,##0.00_-;\-[$€-2]\ * #,##0.00_-;_-[$€-2]\ * &quot;-&quot;??_-;_-@_-"/>
  </numFmts>
  <fonts count="10">
    <font>
      <sz val="10"/>
      <name val="Arial"/>
    </font>
    <font>
      <sz val="10"/>
      <name val="Genev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name val="Arial"/>
      <family val="2"/>
    </font>
    <font>
      <sz val="10"/>
      <color indexed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0" fillId="0" borderId="8" xfId="2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left"/>
    </xf>
    <xf numFmtId="165" fontId="3" fillId="0" borderId="6" xfId="2" applyNumberFormat="1" applyFont="1" applyFill="1" applyBorder="1" applyAlignment="1">
      <alignment horizontal="center"/>
    </xf>
    <xf numFmtId="2" fontId="3" fillId="0" borderId="6" xfId="2" applyNumberFormat="1" applyFont="1" applyFill="1" applyBorder="1" applyAlignment="1">
      <alignment horizontal="center"/>
    </xf>
    <xf numFmtId="1" fontId="3" fillId="0" borderId="10" xfId="2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left" vertical="center"/>
    </xf>
    <xf numFmtId="165" fontId="3" fillId="0" borderId="6" xfId="2" applyNumberFormat="1" applyFont="1" applyFill="1" applyBorder="1" applyAlignment="1">
      <alignment horizontal="center" vertical="center"/>
    </xf>
    <xf numFmtId="2" fontId="3" fillId="0" borderId="6" xfId="2" applyNumberFormat="1" applyFont="1" applyFill="1" applyBorder="1" applyAlignment="1">
      <alignment horizontal="center" vertical="center"/>
    </xf>
    <xf numFmtId="1" fontId="3" fillId="0" borderId="10" xfId="2" applyNumberFormat="1" applyFont="1" applyFill="1" applyBorder="1" applyAlignment="1">
      <alignment horizontal="center" vertical="center"/>
    </xf>
    <xf numFmtId="1" fontId="3" fillId="0" borderId="9" xfId="2" applyNumberFormat="1" applyFont="1" applyBorder="1" applyAlignment="1">
      <alignment horizontal="center" vertical="center"/>
    </xf>
    <xf numFmtId="2" fontId="3" fillId="0" borderId="8" xfId="2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0" fontId="3" fillId="0" borderId="0" xfId="3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0" fillId="0" borderId="6" xfId="2" applyFont="1" applyFill="1" applyBorder="1" applyAlignment="1">
      <alignment horizontal="left" vertical="center"/>
    </xf>
    <xf numFmtId="2" fontId="3" fillId="0" borderId="8" xfId="2" applyNumberFormat="1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" fontId="3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/>
    </xf>
    <xf numFmtId="166" fontId="3" fillId="0" borderId="0" xfId="2" applyNumberFormat="1" applyFont="1" applyBorder="1" applyAlignment="1">
      <alignment horizontal="center" vertical="center"/>
    </xf>
    <xf numFmtId="164" fontId="3" fillId="0" borderId="0" xfId="2" applyNumberFormat="1" applyFont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/>
    </xf>
    <xf numFmtId="164" fontId="2" fillId="0" borderId="0" xfId="2" applyNumberFormat="1" applyFont="1" applyBorder="1" applyAlignment="1">
      <alignment horizontal="center" vertical="center"/>
    </xf>
    <xf numFmtId="2" fontId="2" fillId="0" borderId="0" xfId="2" applyNumberFormat="1" applyFont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15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0" fontId="3" fillId="0" borderId="0" xfId="3" applyNumberFormat="1" applyFont="1" applyBorder="1" applyAlignment="1">
      <alignment vertical="center"/>
    </xf>
    <xf numFmtId="164" fontId="3" fillId="0" borderId="17" xfId="2" applyNumberFormat="1" applyFont="1" applyBorder="1" applyAlignment="1">
      <alignment horizontal="center" vertical="center"/>
    </xf>
    <xf numFmtId="0" fontId="0" fillId="0" borderId="6" xfId="2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3" fillId="0" borderId="9" xfId="2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3" fillId="0" borderId="19" xfId="2" applyNumberFormat="1" applyFont="1" applyBorder="1" applyAlignment="1">
      <alignment horizontal="center" vertical="center"/>
    </xf>
    <xf numFmtId="164" fontId="2" fillId="0" borderId="0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164" fontId="2" fillId="0" borderId="12" xfId="2" applyNumberFormat="1" applyFont="1" applyBorder="1" applyAlignment="1">
      <alignment horizontal="center" vertical="center"/>
    </xf>
  </cellXfs>
  <cellStyles count="4">
    <cellStyle name="Euro" xfId="1"/>
    <cellStyle name="Normale" xfId="0" builtinId="0"/>
    <cellStyle name="Normale_Foglio1" xfId="2"/>
    <cellStyle name="Percentuale 2" xfId="3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316"/>
  <sheetViews>
    <sheetView tabSelected="1" zoomScale="80" zoomScaleNormal="80" zoomScalePageLayoutView="120" workbookViewId="0">
      <pane ySplit="2" topLeftCell="A3" activePane="bottomLeft" state="frozenSplit"/>
      <selection pane="bottomLeft" activeCell="E204" sqref="E204"/>
    </sheetView>
  </sheetViews>
  <sheetFormatPr defaultColWidth="11.44140625" defaultRowHeight="13.2"/>
  <cols>
    <col min="1" max="1" width="4.88671875" style="18" bestFit="1" customWidth="1"/>
    <col min="2" max="2" width="5.44140625" style="18" customWidth="1"/>
    <col min="3" max="3" width="10.44140625" style="18" customWidth="1"/>
    <col min="4" max="4" width="6.44140625" style="18" customWidth="1"/>
    <col min="5" max="5" width="31.109375" style="18" customWidth="1"/>
    <col min="6" max="6" width="18.33203125" style="9" customWidth="1"/>
    <col min="7" max="8" width="7" style="18" customWidth="1"/>
    <col min="9" max="9" width="6.33203125" style="18" customWidth="1"/>
    <col min="10" max="10" width="8.44140625" style="18" customWidth="1"/>
    <col min="11" max="11" width="6.33203125" style="18" customWidth="1"/>
    <col min="12" max="12" width="7.44140625" style="18" customWidth="1"/>
    <col min="13" max="13" width="28.33203125" style="9" customWidth="1"/>
    <col min="14" max="14" width="7.6640625" style="18" customWidth="1"/>
    <col min="15" max="15" width="20.109375" style="18" customWidth="1"/>
    <col min="16" max="17" width="11.44140625" style="18"/>
    <col min="18" max="18" width="7" style="18" customWidth="1"/>
    <col min="19" max="19" width="12.6640625" style="18" customWidth="1"/>
    <col min="20" max="16384" width="11.44140625" style="18"/>
  </cols>
  <sheetData>
    <row r="1" spans="1:19">
      <c r="A1" s="15" t="s">
        <v>0</v>
      </c>
      <c r="B1" s="16" t="s">
        <v>0</v>
      </c>
      <c r="C1" s="16" t="s">
        <v>0</v>
      </c>
      <c r="D1" s="16" t="s">
        <v>1</v>
      </c>
      <c r="E1" s="16" t="s">
        <v>2</v>
      </c>
      <c r="F1" s="16" t="s">
        <v>0</v>
      </c>
      <c r="G1" s="16" t="s">
        <v>0</v>
      </c>
      <c r="H1" s="16" t="s">
        <v>3</v>
      </c>
      <c r="I1" s="95" t="s">
        <v>4</v>
      </c>
      <c r="J1" s="95"/>
      <c r="K1" s="17"/>
      <c r="L1" s="47" t="s">
        <v>5</v>
      </c>
      <c r="M1" s="94"/>
    </row>
    <row r="2" spans="1:19">
      <c r="A2" s="19" t="s">
        <v>6</v>
      </c>
      <c r="B2" s="20" t="s">
        <v>7</v>
      </c>
      <c r="C2" s="20" t="s">
        <v>8</v>
      </c>
      <c r="D2" s="20" t="s">
        <v>9</v>
      </c>
      <c r="E2" s="20" t="s">
        <v>10</v>
      </c>
      <c r="F2" s="20" t="s">
        <v>208</v>
      </c>
      <c r="G2" s="20" t="s">
        <v>11</v>
      </c>
      <c r="H2" s="20" t="s">
        <v>12</v>
      </c>
      <c r="I2" s="20" t="s">
        <v>13</v>
      </c>
      <c r="J2" s="20" t="s">
        <v>14</v>
      </c>
      <c r="K2" s="21" t="s">
        <v>209</v>
      </c>
      <c r="L2" s="20">
        <v>2017</v>
      </c>
      <c r="M2" s="94"/>
    </row>
    <row r="3" spans="1:19">
      <c r="A3" s="1">
        <v>1</v>
      </c>
      <c r="B3" s="10">
        <v>6094</v>
      </c>
      <c r="C3" s="10" t="s">
        <v>16</v>
      </c>
      <c r="D3" s="10">
        <v>1991</v>
      </c>
      <c r="E3" s="11" t="s">
        <v>15</v>
      </c>
      <c r="F3" s="12">
        <v>200112000204</v>
      </c>
      <c r="G3" s="10">
        <v>111</v>
      </c>
      <c r="H3" s="10">
        <v>154</v>
      </c>
      <c r="I3" s="13">
        <v>12</v>
      </c>
      <c r="J3" s="13">
        <v>2.5</v>
      </c>
      <c r="K3" s="14">
        <v>0</v>
      </c>
      <c r="L3" s="10">
        <f t="shared" ref="L3:L60" si="0">L$2-D3</f>
        <v>26</v>
      </c>
      <c r="M3" s="88"/>
      <c r="N3" s="49"/>
      <c r="O3" s="48"/>
      <c r="P3" s="49"/>
      <c r="Q3" s="50"/>
      <c r="R3" s="49"/>
      <c r="S3" s="49"/>
    </row>
    <row r="4" spans="1:19">
      <c r="A4" s="1">
        <v>2</v>
      </c>
      <c r="B4" s="10">
        <v>8101</v>
      </c>
      <c r="C4" s="10" t="s">
        <v>17</v>
      </c>
      <c r="D4" s="10">
        <v>1992</v>
      </c>
      <c r="E4" s="11" t="s">
        <v>18</v>
      </c>
      <c r="F4" s="12">
        <v>200112000426</v>
      </c>
      <c r="G4" s="10">
        <v>111</v>
      </c>
      <c r="H4" s="10">
        <v>154</v>
      </c>
      <c r="I4" s="13">
        <v>12</v>
      </c>
      <c r="J4" s="13">
        <v>2.5</v>
      </c>
      <c r="K4" s="14">
        <v>0</v>
      </c>
      <c r="L4" s="10">
        <f t="shared" si="0"/>
        <v>25</v>
      </c>
      <c r="M4" s="88"/>
      <c r="N4" s="49"/>
      <c r="O4" s="58"/>
      <c r="P4" s="58"/>
      <c r="Q4" s="58"/>
      <c r="R4" s="58"/>
      <c r="S4" s="58"/>
    </row>
    <row r="5" spans="1:19">
      <c r="A5" s="1">
        <v>3</v>
      </c>
      <c r="B5" s="10">
        <v>8102</v>
      </c>
      <c r="C5" s="10" t="s">
        <v>19</v>
      </c>
      <c r="D5" s="10">
        <v>1992</v>
      </c>
      <c r="E5" s="11" t="s">
        <v>18</v>
      </c>
      <c r="F5" s="12">
        <v>200112000427</v>
      </c>
      <c r="G5" s="10">
        <v>111</v>
      </c>
      <c r="H5" s="10">
        <v>154</v>
      </c>
      <c r="I5" s="13">
        <v>12</v>
      </c>
      <c r="J5" s="13">
        <v>2.5</v>
      </c>
      <c r="K5" s="14">
        <v>0</v>
      </c>
      <c r="L5" s="10">
        <f t="shared" si="0"/>
        <v>25</v>
      </c>
      <c r="M5" s="88"/>
      <c r="N5" s="49"/>
      <c r="O5" s="51"/>
      <c r="P5" s="51"/>
      <c r="Q5" s="51"/>
      <c r="R5" s="51"/>
      <c r="S5" s="59"/>
    </row>
    <row r="6" spans="1:19">
      <c r="A6" s="1">
        <v>4</v>
      </c>
      <c r="B6" s="10">
        <v>8105</v>
      </c>
      <c r="C6" s="10" t="s">
        <v>20</v>
      </c>
      <c r="D6" s="10">
        <v>1992</v>
      </c>
      <c r="E6" s="11" t="s">
        <v>18</v>
      </c>
      <c r="F6" s="12">
        <v>200112000430</v>
      </c>
      <c r="G6" s="10">
        <v>111</v>
      </c>
      <c r="H6" s="10">
        <v>154</v>
      </c>
      <c r="I6" s="13">
        <v>12</v>
      </c>
      <c r="J6" s="13">
        <v>2.5</v>
      </c>
      <c r="K6" s="14">
        <v>0</v>
      </c>
      <c r="L6" s="10">
        <f t="shared" si="0"/>
        <v>25</v>
      </c>
      <c r="M6" s="88"/>
      <c r="N6" s="49"/>
      <c r="O6" s="51"/>
      <c r="P6" s="51"/>
      <c r="Q6" s="51"/>
      <c r="R6" s="51"/>
      <c r="S6" s="58"/>
    </row>
    <row r="7" spans="1:19">
      <c r="A7" s="1">
        <v>5</v>
      </c>
      <c r="B7" s="10">
        <v>8106</v>
      </c>
      <c r="C7" s="10" t="s">
        <v>21</v>
      </c>
      <c r="D7" s="10">
        <v>1992</v>
      </c>
      <c r="E7" s="11" t="s">
        <v>18</v>
      </c>
      <c r="F7" s="12">
        <v>200112000431</v>
      </c>
      <c r="G7" s="10">
        <v>111</v>
      </c>
      <c r="H7" s="10">
        <v>154</v>
      </c>
      <c r="I7" s="13">
        <v>12</v>
      </c>
      <c r="J7" s="13">
        <v>2.5</v>
      </c>
      <c r="K7" s="14">
        <v>0</v>
      </c>
      <c r="L7" s="10">
        <f t="shared" si="0"/>
        <v>25</v>
      </c>
      <c r="M7" s="88"/>
      <c r="N7" s="49" t="s">
        <v>210</v>
      </c>
      <c r="O7" s="51"/>
      <c r="P7" s="51"/>
      <c r="Q7" s="51"/>
      <c r="R7" s="51"/>
      <c r="S7" s="59"/>
    </row>
    <row r="8" spans="1:19">
      <c r="A8" s="1">
        <v>6</v>
      </c>
      <c r="B8" s="10">
        <v>8107</v>
      </c>
      <c r="C8" s="10" t="s">
        <v>22</v>
      </c>
      <c r="D8" s="10">
        <v>1992</v>
      </c>
      <c r="E8" s="11" t="s">
        <v>18</v>
      </c>
      <c r="F8" s="12">
        <v>200112000432</v>
      </c>
      <c r="G8" s="10">
        <v>111</v>
      </c>
      <c r="H8" s="10">
        <v>154</v>
      </c>
      <c r="I8" s="13">
        <v>12</v>
      </c>
      <c r="J8" s="13">
        <v>2.5</v>
      </c>
      <c r="K8" s="14">
        <v>0</v>
      </c>
      <c r="L8" s="10">
        <f t="shared" si="0"/>
        <v>25</v>
      </c>
      <c r="M8" s="88"/>
      <c r="N8" s="49"/>
      <c r="O8" s="51"/>
      <c r="P8" s="51"/>
      <c r="Q8" s="51"/>
      <c r="R8" s="51"/>
      <c r="S8" s="59"/>
    </row>
    <row r="9" spans="1:19">
      <c r="A9" s="1">
        <v>7</v>
      </c>
      <c r="B9" s="10">
        <v>8110</v>
      </c>
      <c r="C9" s="10" t="s">
        <v>23</v>
      </c>
      <c r="D9" s="10">
        <v>1992</v>
      </c>
      <c r="E9" s="11" t="s">
        <v>18</v>
      </c>
      <c r="F9" s="12">
        <v>200112000435</v>
      </c>
      <c r="G9" s="10">
        <v>111</v>
      </c>
      <c r="H9" s="10">
        <v>154</v>
      </c>
      <c r="I9" s="13">
        <v>12</v>
      </c>
      <c r="J9" s="13">
        <v>2.5</v>
      </c>
      <c r="K9" s="14">
        <v>0</v>
      </c>
      <c r="L9" s="10">
        <f t="shared" si="0"/>
        <v>25</v>
      </c>
      <c r="M9" s="88"/>
      <c r="N9" s="49"/>
      <c r="O9" s="51"/>
      <c r="P9" s="51"/>
      <c r="Q9" s="51"/>
      <c r="R9" s="51"/>
      <c r="S9" s="59"/>
    </row>
    <row r="10" spans="1:19">
      <c r="A10" s="1">
        <v>8</v>
      </c>
      <c r="B10" s="25">
        <v>5041</v>
      </c>
      <c r="C10" s="25" t="s">
        <v>24</v>
      </c>
      <c r="D10" s="25">
        <v>1997</v>
      </c>
      <c r="E10" s="26" t="s">
        <v>25</v>
      </c>
      <c r="F10" s="27">
        <v>106000825</v>
      </c>
      <c r="G10" s="25">
        <v>113</v>
      </c>
      <c r="H10" s="25">
        <v>162</v>
      </c>
      <c r="I10" s="28">
        <v>12</v>
      </c>
      <c r="J10" s="28">
        <v>2.5</v>
      </c>
      <c r="K10" s="29">
        <v>2</v>
      </c>
      <c r="L10" s="25">
        <f t="shared" si="0"/>
        <v>20</v>
      </c>
      <c r="M10" s="89"/>
      <c r="N10" s="49"/>
      <c r="O10" s="51"/>
      <c r="P10" s="51"/>
      <c r="Q10" s="51"/>
      <c r="R10" s="51"/>
      <c r="S10" s="59"/>
    </row>
    <row r="11" spans="1:19">
      <c r="A11" s="1">
        <v>9</v>
      </c>
      <c r="B11" s="25">
        <v>5043</v>
      </c>
      <c r="C11" s="25" t="s">
        <v>26</v>
      </c>
      <c r="D11" s="25">
        <v>1997</v>
      </c>
      <c r="E11" s="26" t="s">
        <v>25</v>
      </c>
      <c r="F11" s="27">
        <v>106000827</v>
      </c>
      <c r="G11" s="25">
        <v>113</v>
      </c>
      <c r="H11" s="25">
        <v>162</v>
      </c>
      <c r="I11" s="28">
        <v>12</v>
      </c>
      <c r="J11" s="28">
        <v>2.5</v>
      </c>
      <c r="K11" s="29">
        <v>2</v>
      </c>
      <c r="L11" s="25">
        <f t="shared" si="0"/>
        <v>20</v>
      </c>
      <c r="M11" s="89"/>
      <c r="N11" s="49"/>
      <c r="O11" s="51"/>
      <c r="P11" s="51"/>
      <c r="Q11" s="51"/>
      <c r="R11" s="51"/>
      <c r="S11" s="59"/>
    </row>
    <row r="12" spans="1:19">
      <c r="A12" s="1">
        <v>10</v>
      </c>
      <c r="B12" s="25">
        <v>5044</v>
      </c>
      <c r="C12" s="25" t="s">
        <v>27</v>
      </c>
      <c r="D12" s="25">
        <v>1997</v>
      </c>
      <c r="E12" s="26" t="s">
        <v>25</v>
      </c>
      <c r="F12" s="27">
        <v>106000828</v>
      </c>
      <c r="G12" s="25">
        <v>113</v>
      </c>
      <c r="H12" s="25">
        <v>162</v>
      </c>
      <c r="I12" s="28">
        <v>12</v>
      </c>
      <c r="J12" s="28">
        <v>2.5</v>
      </c>
      <c r="K12" s="29">
        <v>2</v>
      </c>
      <c r="L12" s="25">
        <f t="shared" si="0"/>
        <v>20</v>
      </c>
      <c r="M12" s="89"/>
      <c r="N12" s="49"/>
      <c r="O12" s="51"/>
      <c r="P12" s="58"/>
      <c r="Q12" s="58"/>
      <c r="R12" s="58"/>
      <c r="S12" s="59"/>
    </row>
    <row r="13" spans="1:19">
      <c r="A13" s="1">
        <v>11</v>
      </c>
      <c r="B13" s="25">
        <v>5047</v>
      </c>
      <c r="C13" s="25" t="s">
        <v>28</v>
      </c>
      <c r="D13" s="25">
        <v>1997</v>
      </c>
      <c r="E13" s="26" t="s">
        <v>25</v>
      </c>
      <c r="F13" s="27">
        <v>106000831</v>
      </c>
      <c r="G13" s="25">
        <v>113</v>
      </c>
      <c r="H13" s="25">
        <v>162</v>
      </c>
      <c r="I13" s="28">
        <v>12</v>
      </c>
      <c r="J13" s="28">
        <v>2.5</v>
      </c>
      <c r="K13" s="29">
        <v>2</v>
      </c>
      <c r="L13" s="25">
        <f t="shared" si="0"/>
        <v>20</v>
      </c>
      <c r="M13" s="89"/>
      <c r="N13" s="49"/>
      <c r="O13" s="51"/>
      <c r="P13" s="51"/>
      <c r="Q13" s="51"/>
      <c r="R13" s="61"/>
      <c r="S13" s="61"/>
    </row>
    <row r="14" spans="1:19" s="22" customFormat="1">
      <c r="A14" s="1">
        <v>12</v>
      </c>
      <c r="B14" s="25">
        <v>5048</v>
      </c>
      <c r="C14" s="25" t="s">
        <v>29</v>
      </c>
      <c r="D14" s="25">
        <v>1997</v>
      </c>
      <c r="E14" s="26" t="s">
        <v>25</v>
      </c>
      <c r="F14" s="27">
        <v>106000832</v>
      </c>
      <c r="G14" s="25">
        <v>113</v>
      </c>
      <c r="H14" s="25">
        <v>162</v>
      </c>
      <c r="I14" s="28">
        <v>12</v>
      </c>
      <c r="J14" s="28">
        <v>2.5</v>
      </c>
      <c r="K14" s="29">
        <v>2</v>
      </c>
      <c r="L14" s="25">
        <f t="shared" si="0"/>
        <v>20</v>
      </c>
      <c r="M14" s="89"/>
      <c r="N14" s="52"/>
      <c r="O14" s="51"/>
      <c r="P14" s="51"/>
      <c r="Q14" s="51"/>
      <c r="R14" s="58"/>
      <c r="S14" s="58"/>
    </row>
    <row r="15" spans="1:19">
      <c r="A15" s="1">
        <v>13</v>
      </c>
      <c r="B15" s="25">
        <v>5049</v>
      </c>
      <c r="C15" s="25" t="s">
        <v>30</v>
      </c>
      <c r="D15" s="25">
        <v>1997</v>
      </c>
      <c r="E15" s="26" t="s">
        <v>25</v>
      </c>
      <c r="F15" s="27">
        <v>106000833</v>
      </c>
      <c r="G15" s="25">
        <v>113</v>
      </c>
      <c r="H15" s="25">
        <v>162</v>
      </c>
      <c r="I15" s="28">
        <v>12</v>
      </c>
      <c r="J15" s="28">
        <v>2.5</v>
      </c>
      <c r="K15" s="29">
        <v>2</v>
      </c>
      <c r="L15" s="25">
        <f t="shared" si="0"/>
        <v>20</v>
      </c>
      <c r="M15" s="89"/>
      <c r="N15" s="49"/>
      <c r="O15" s="51"/>
      <c r="P15" s="51"/>
      <c r="Q15" s="51"/>
      <c r="R15" s="62"/>
      <c r="S15" s="62"/>
    </row>
    <row r="16" spans="1:19" s="23" customFormat="1">
      <c r="A16" s="1">
        <v>14</v>
      </c>
      <c r="B16" s="25">
        <v>5144</v>
      </c>
      <c r="C16" s="81" t="s">
        <v>32</v>
      </c>
      <c r="D16" s="25">
        <v>1997</v>
      </c>
      <c r="E16" s="26" t="s">
        <v>31</v>
      </c>
      <c r="F16" s="27">
        <v>106000701</v>
      </c>
      <c r="G16" s="25">
        <v>98</v>
      </c>
      <c r="H16" s="25">
        <v>162</v>
      </c>
      <c r="I16" s="28">
        <v>12</v>
      </c>
      <c r="J16" s="28">
        <v>2.5</v>
      </c>
      <c r="K16" s="29">
        <v>2</v>
      </c>
      <c r="L16" s="25">
        <f t="shared" si="0"/>
        <v>20</v>
      </c>
      <c r="M16" s="89"/>
      <c r="N16" s="53"/>
      <c r="O16" s="51"/>
      <c r="P16" s="51"/>
      <c r="Q16" s="51"/>
      <c r="R16" s="58"/>
      <c r="S16" s="58"/>
    </row>
    <row r="17" spans="1:19">
      <c r="A17" s="1">
        <v>15</v>
      </c>
      <c r="B17" s="25">
        <v>5145</v>
      </c>
      <c r="C17" s="25" t="s">
        <v>33</v>
      </c>
      <c r="D17" s="25">
        <v>1997</v>
      </c>
      <c r="E17" s="26" t="s">
        <v>31</v>
      </c>
      <c r="F17" s="27">
        <v>106000707</v>
      </c>
      <c r="G17" s="25">
        <v>98</v>
      </c>
      <c r="H17" s="25">
        <v>162</v>
      </c>
      <c r="I17" s="28">
        <v>12</v>
      </c>
      <c r="J17" s="28">
        <v>2.5</v>
      </c>
      <c r="K17" s="29">
        <v>2</v>
      </c>
      <c r="L17" s="25">
        <f t="shared" si="0"/>
        <v>20</v>
      </c>
      <c r="M17" s="89"/>
      <c r="N17" s="49"/>
      <c r="O17" s="51"/>
      <c r="P17" s="51"/>
      <c r="Q17" s="51"/>
      <c r="R17" s="58"/>
      <c r="S17" s="58"/>
    </row>
    <row r="18" spans="1:19">
      <c r="A18" s="1">
        <v>16</v>
      </c>
      <c r="B18" s="25">
        <v>5153</v>
      </c>
      <c r="C18" s="25" t="s">
        <v>34</v>
      </c>
      <c r="D18" s="25">
        <v>1997</v>
      </c>
      <c r="E18" s="26" t="s">
        <v>31</v>
      </c>
      <c r="F18" s="27">
        <v>106000706</v>
      </c>
      <c r="G18" s="25">
        <v>98</v>
      </c>
      <c r="H18" s="25">
        <v>162</v>
      </c>
      <c r="I18" s="28">
        <v>12</v>
      </c>
      <c r="J18" s="28">
        <v>2.5</v>
      </c>
      <c r="K18" s="29">
        <v>2</v>
      </c>
      <c r="L18" s="25">
        <f t="shared" si="0"/>
        <v>20</v>
      </c>
      <c r="M18" s="89"/>
      <c r="N18" s="49"/>
      <c r="O18" s="51"/>
      <c r="P18" s="51"/>
      <c r="Q18" s="51"/>
      <c r="R18" s="51"/>
      <c r="S18" s="58"/>
    </row>
    <row r="19" spans="1:19">
      <c r="A19" s="1">
        <v>17</v>
      </c>
      <c r="B19" s="25">
        <v>5154</v>
      </c>
      <c r="C19" s="25" t="s">
        <v>35</v>
      </c>
      <c r="D19" s="25">
        <v>1997</v>
      </c>
      <c r="E19" s="26" t="s">
        <v>31</v>
      </c>
      <c r="F19" s="27">
        <v>106000711</v>
      </c>
      <c r="G19" s="25">
        <v>98</v>
      </c>
      <c r="H19" s="25">
        <v>162</v>
      </c>
      <c r="I19" s="28">
        <v>12</v>
      </c>
      <c r="J19" s="28">
        <v>2.5</v>
      </c>
      <c r="K19" s="29">
        <v>2</v>
      </c>
      <c r="L19" s="25">
        <f t="shared" si="0"/>
        <v>20</v>
      </c>
      <c r="M19" s="89"/>
      <c r="N19" s="49"/>
      <c r="O19" s="51"/>
      <c r="P19" s="60"/>
      <c r="Q19" s="60"/>
      <c r="R19" s="51"/>
      <c r="S19" s="58"/>
    </row>
    <row r="20" spans="1:19">
      <c r="A20" s="1">
        <v>18</v>
      </c>
      <c r="B20" s="25">
        <v>5158</v>
      </c>
      <c r="C20" s="25" t="s">
        <v>36</v>
      </c>
      <c r="D20" s="25">
        <v>1997</v>
      </c>
      <c r="E20" s="26" t="s">
        <v>31</v>
      </c>
      <c r="F20" s="27">
        <v>106000693</v>
      </c>
      <c r="G20" s="25">
        <v>98</v>
      </c>
      <c r="H20" s="25">
        <v>162</v>
      </c>
      <c r="I20" s="28">
        <v>12</v>
      </c>
      <c r="J20" s="28">
        <v>2.5</v>
      </c>
      <c r="K20" s="29">
        <v>2</v>
      </c>
      <c r="L20" s="25">
        <f t="shared" si="0"/>
        <v>20</v>
      </c>
      <c r="M20" s="89"/>
      <c r="N20" s="49"/>
      <c r="O20" s="51"/>
      <c r="P20" s="51"/>
      <c r="Q20" s="51"/>
      <c r="R20" s="51"/>
      <c r="S20" s="58"/>
    </row>
    <row r="21" spans="1:19">
      <c r="A21" s="1">
        <v>19</v>
      </c>
      <c r="B21" s="25">
        <v>5160</v>
      </c>
      <c r="C21" s="25" t="s">
        <v>37</v>
      </c>
      <c r="D21" s="25">
        <v>1997</v>
      </c>
      <c r="E21" s="26" t="s">
        <v>31</v>
      </c>
      <c r="F21" s="27">
        <v>106000703</v>
      </c>
      <c r="G21" s="25">
        <v>98</v>
      </c>
      <c r="H21" s="25">
        <v>162</v>
      </c>
      <c r="I21" s="28">
        <v>12</v>
      </c>
      <c r="J21" s="28">
        <v>2.5</v>
      </c>
      <c r="K21" s="29">
        <v>2</v>
      </c>
      <c r="L21" s="25">
        <f t="shared" si="0"/>
        <v>20</v>
      </c>
      <c r="M21" s="89"/>
      <c r="N21" s="49"/>
      <c r="O21" s="51"/>
      <c r="P21" s="51"/>
      <c r="Q21" s="51"/>
      <c r="R21" s="51"/>
      <c r="S21" s="58"/>
    </row>
    <row r="22" spans="1:19">
      <c r="A22" s="1">
        <v>20</v>
      </c>
      <c r="B22" s="25">
        <v>5164</v>
      </c>
      <c r="C22" s="25" t="s">
        <v>38</v>
      </c>
      <c r="D22" s="25">
        <v>1997</v>
      </c>
      <c r="E22" s="26" t="s">
        <v>31</v>
      </c>
      <c r="F22" s="27">
        <v>106000708</v>
      </c>
      <c r="G22" s="25">
        <v>98</v>
      </c>
      <c r="H22" s="25">
        <v>162</v>
      </c>
      <c r="I22" s="28">
        <v>12</v>
      </c>
      <c r="J22" s="28">
        <v>2.5</v>
      </c>
      <c r="K22" s="29">
        <v>2</v>
      </c>
      <c r="L22" s="25">
        <f t="shared" si="0"/>
        <v>20</v>
      </c>
      <c r="M22" s="89"/>
      <c r="N22" s="49"/>
      <c r="O22" s="51"/>
      <c r="P22" s="51"/>
      <c r="Q22" s="51"/>
      <c r="R22" s="51"/>
      <c r="S22" s="58"/>
    </row>
    <row r="23" spans="1:19">
      <c r="A23" s="1">
        <v>21</v>
      </c>
      <c r="B23" s="25">
        <v>5165</v>
      </c>
      <c r="C23" s="25" t="s">
        <v>39</v>
      </c>
      <c r="D23" s="25">
        <v>1997</v>
      </c>
      <c r="E23" s="26" t="s">
        <v>31</v>
      </c>
      <c r="F23" s="27">
        <v>106000700</v>
      </c>
      <c r="G23" s="25">
        <v>98</v>
      </c>
      <c r="H23" s="25">
        <v>162</v>
      </c>
      <c r="I23" s="28">
        <v>12</v>
      </c>
      <c r="J23" s="28">
        <v>2.5</v>
      </c>
      <c r="K23" s="29">
        <v>2</v>
      </c>
      <c r="L23" s="25">
        <f t="shared" si="0"/>
        <v>20</v>
      </c>
      <c r="M23" s="89"/>
      <c r="N23" s="49"/>
      <c r="O23" s="51"/>
      <c r="P23" s="51"/>
      <c r="Q23" s="51"/>
      <c r="R23" s="51"/>
      <c r="S23" s="58"/>
    </row>
    <row r="24" spans="1:19">
      <c r="A24" s="1">
        <v>22</v>
      </c>
      <c r="B24" s="10">
        <v>9002</v>
      </c>
      <c r="C24" s="10" t="s">
        <v>40</v>
      </c>
      <c r="D24" s="10">
        <v>1997</v>
      </c>
      <c r="E24" s="11" t="s">
        <v>41</v>
      </c>
      <c r="F24" s="12">
        <v>1038228</v>
      </c>
      <c r="G24" s="10">
        <v>102</v>
      </c>
      <c r="H24" s="10">
        <v>162</v>
      </c>
      <c r="I24" s="13">
        <v>12</v>
      </c>
      <c r="J24" s="13">
        <v>2.5</v>
      </c>
      <c r="K24" s="14">
        <v>2</v>
      </c>
      <c r="L24" s="10">
        <f t="shared" si="0"/>
        <v>20</v>
      </c>
      <c r="M24" s="88"/>
      <c r="N24" s="49"/>
      <c r="O24" s="51"/>
      <c r="P24" s="51"/>
      <c r="Q24" s="51"/>
      <c r="R24" s="51"/>
      <c r="S24" s="58"/>
    </row>
    <row r="25" spans="1:19">
      <c r="A25" s="1">
        <v>23</v>
      </c>
      <c r="B25" s="10">
        <v>9012</v>
      </c>
      <c r="C25" s="10" t="s">
        <v>43</v>
      </c>
      <c r="D25" s="10">
        <v>1997</v>
      </c>
      <c r="E25" s="11" t="s">
        <v>41</v>
      </c>
      <c r="F25" s="12">
        <v>708143</v>
      </c>
      <c r="G25" s="10">
        <v>102</v>
      </c>
      <c r="H25" s="10">
        <v>162</v>
      </c>
      <c r="I25" s="13">
        <v>12</v>
      </c>
      <c r="J25" s="13">
        <v>2.5</v>
      </c>
      <c r="K25" s="14">
        <v>2</v>
      </c>
      <c r="L25" s="10">
        <f t="shared" si="0"/>
        <v>20</v>
      </c>
      <c r="M25" s="88"/>
      <c r="N25" s="49"/>
      <c r="O25" s="58"/>
      <c r="P25" s="51"/>
      <c r="Q25" s="58"/>
      <c r="R25" s="58"/>
      <c r="S25" s="58"/>
    </row>
    <row r="26" spans="1:19">
      <c r="A26" s="1">
        <v>24</v>
      </c>
      <c r="B26" s="25">
        <v>9007</v>
      </c>
      <c r="C26" s="25" t="s">
        <v>42</v>
      </c>
      <c r="D26" s="25">
        <v>1997</v>
      </c>
      <c r="E26" s="26" t="s">
        <v>41</v>
      </c>
      <c r="F26" s="27">
        <v>768149</v>
      </c>
      <c r="G26" s="25">
        <v>102</v>
      </c>
      <c r="H26" s="25">
        <v>162</v>
      </c>
      <c r="I26" s="28">
        <v>12</v>
      </c>
      <c r="J26" s="28">
        <v>2.5</v>
      </c>
      <c r="K26" s="29">
        <v>2</v>
      </c>
      <c r="L26" s="25">
        <f t="shared" si="0"/>
        <v>20</v>
      </c>
      <c r="M26" s="89"/>
      <c r="N26" s="49"/>
      <c r="O26" s="58"/>
      <c r="P26" s="58"/>
      <c r="Q26" s="58"/>
      <c r="R26" s="58"/>
      <c r="S26" s="58"/>
    </row>
    <row r="27" spans="1:19">
      <c r="A27" s="1">
        <v>25</v>
      </c>
      <c r="B27" s="25">
        <v>7001</v>
      </c>
      <c r="C27" s="25" t="s">
        <v>44</v>
      </c>
      <c r="D27" s="25">
        <v>2002</v>
      </c>
      <c r="E27" s="26" t="s">
        <v>45</v>
      </c>
      <c r="F27" s="25" t="s">
        <v>211</v>
      </c>
      <c r="G27" s="25">
        <v>108</v>
      </c>
      <c r="H27" s="25">
        <v>213</v>
      </c>
      <c r="I27" s="28">
        <v>12</v>
      </c>
      <c r="J27" s="28">
        <v>2.5</v>
      </c>
      <c r="K27" s="29">
        <v>3</v>
      </c>
      <c r="L27" s="25">
        <f t="shared" si="0"/>
        <v>15</v>
      </c>
      <c r="M27" s="89"/>
      <c r="N27" s="49"/>
      <c r="O27" s="58"/>
      <c r="P27" s="58"/>
      <c r="Q27" s="58"/>
      <c r="R27" s="58"/>
      <c r="S27" s="58"/>
    </row>
    <row r="28" spans="1:19">
      <c r="A28" s="1">
        <v>26</v>
      </c>
      <c r="B28" s="25">
        <v>7002</v>
      </c>
      <c r="C28" s="25" t="s">
        <v>46</v>
      </c>
      <c r="D28" s="25">
        <v>2002</v>
      </c>
      <c r="E28" s="26" t="s">
        <v>45</v>
      </c>
      <c r="F28" s="25" t="s">
        <v>212</v>
      </c>
      <c r="G28" s="25">
        <v>108</v>
      </c>
      <c r="H28" s="25">
        <v>213</v>
      </c>
      <c r="I28" s="28">
        <v>12</v>
      </c>
      <c r="J28" s="28">
        <v>2.5</v>
      </c>
      <c r="K28" s="29">
        <v>3</v>
      </c>
      <c r="L28" s="25">
        <f t="shared" si="0"/>
        <v>15</v>
      </c>
      <c r="M28" s="89"/>
      <c r="N28" s="49"/>
      <c r="O28" s="63"/>
      <c r="P28" s="58"/>
      <c r="Q28" s="63"/>
      <c r="R28" s="58"/>
      <c r="S28" s="40"/>
    </row>
    <row r="29" spans="1:19">
      <c r="A29" s="1">
        <v>27</v>
      </c>
      <c r="B29" s="25">
        <v>7003</v>
      </c>
      <c r="C29" s="25" t="s">
        <v>47</v>
      </c>
      <c r="D29" s="25">
        <v>2002</v>
      </c>
      <c r="E29" s="26" t="s">
        <v>45</v>
      </c>
      <c r="F29" s="27" t="s">
        <v>213</v>
      </c>
      <c r="G29" s="25">
        <v>108</v>
      </c>
      <c r="H29" s="25">
        <v>213</v>
      </c>
      <c r="I29" s="28">
        <v>12</v>
      </c>
      <c r="J29" s="28">
        <v>2.5</v>
      </c>
      <c r="K29" s="29">
        <v>3</v>
      </c>
      <c r="L29" s="25">
        <f t="shared" si="0"/>
        <v>15</v>
      </c>
      <c r="M29" s="89"/>
      <c r="N29" s="49"/>
      <c r="O29" s="63"/>
      <c r="P29" s="58"/>
      <c r="Q29" s="58"/>
      <c r="R29" s="58"/>
      <c r="S29" s="58"/>
    </row>
    <row r="30" spans="1:19">
      <c r="A30" s="1">
        <v>28</v>
      </c>
      <c r="B30" s="25">
        <v>7004</v>
      </c>
      <c r="C30" s="25" t="s">
        <v>48</v>
      </c>
      <c r="D30" s="25">
        <v>2002</v>
      </c>
      <c r="E30" s="26" t="s">
        <v>45</v>
      </c>
      <c r="F30" s="27" t="s">
        <v>214</v>
      </c>
      <c r="G30" s="25">
        <v>108</v>
      </c>
      <c r="H30" s="25">
        <v>213</v>
      </c>
      <c r="I30" s="28">
        <v>12</v>
      </c>
      <c r="J30" s="28">
        <v>2.5</v>
      </c>
      <c r="K30" s="29">
        <v>3</v>
      </c>
      <c r="L30" s="25">
        <f t="shared" si="0"/>
        <v>15</v>
      </c>
      <c r="M30" s="89"/>
      <c r="N30" s="49"/>
      <c r="O30" s="63"/>
      <c r="P30" s="58"/>
      <c r="Q30" s="63"/>
      <c r="R30" s="58"/>
      <c r="S30" s="58"/>
    </row>
    <row r="31" spans="1:19">
      <c r="A31" s="1">
        <v>29</v>
      </c>
      <c r="B31" s="25">
        <v>7005</v>
      </c>
      <c r="C31" s="25" t="s">
        <v>49</v>
      </c>
      <c r="D31" s="25">
        <v>2002</v>
      </c>
      <c r="E31" s="26" t="s">
        <v>45</v>
      </c>
      <c r="F31" s="27" t="s">
        <v>215</v>
      </c>
      <c r="G31" s="25">
        <v>108</v>
      </c>
      <c r="H31" s="25">
        <v>213</v>
      </c>
      <c r="I31" s="28">
        <v>12</v>
      </c>
      <c r="J31" s="28">
        <v>2.5</v>
      </c>
      <c r="K31" s="29">
        <v>3</v>
      </c>
      <c r="L31" s="25">
        <f t="shared" si="0"/>
        <v>15</v>
      </c>
      <c r="M31" s="89"/>
      <c r="N31" s="49"/>
      <c r="O31" s="63"/>
      <c r="P31" s="58"/>
      <c r="Q31" s="63"/>
      <c r="R31" s="58"/>
      <c r="S31" s="58"/>
    </row>
    <row r="32" spans="1:19">
      <c r="A32" s="1">
        <v>30</v>
      </c>
      <c r="B32" s="25">
        <v>7006</v>
      </c>
      <c r="C32" s="25" t="s">
        <v>50</v>
      </c>
      <c r="D32" s="25">
        <v>2002</v>
      </c>
      <c r="E32" s="26" t="s">
        <v>45</v>
      </c>
      <c r="F32" s="25" t="s">
        <v>216</v>
      </c>
      <c r="G32" s="25">
        <v>108</v>
      </c>
      <c r="H32" s="25">
        <v>213</v>
      </c>
      <c r="I32" s="28">
        <v>12</v>
      </c>
      <c r="J32" s="28">
        <v>2.5</v>
      </c>
      <c r="K32" s="29">
        <v>3</v>
      </c>
      <c r="L32" s="25">
        <f t="shared" si="0"/>
        <v>15</v>
      </c>
      <c r="M32" s="89"/>
      <c r="N32" s="49"/>
      <c r="O32" s="63"/>
      <c r="P32" s="63"/>
      <c r="Q32" s="58"/>
      <c r="R32" s="58"/>
      <c r="S32" s="58"/>
    </row>
    <row r="33" spans="1:19">
      <c r="A33" s="1">
        <v>31</v>
      </c>
      <c r="B33" s="25">
        <v>7007</v>
      </c>
      <c r="C33" s="25" t="s">
        <v>51</v>
      </c>
      <c r="D33" s="25">
        <v>2002</v>
      </c>
      <c r="E33" s="26" t="s">
        <v>45</v>
      </c>
      <c r="F33" s="25" t="s">
        <v>217</v>
      </c>
      <c r="G33" s="25">
        <v>108</v>
      </c>
      <c r="H33" s="25">
        <v>213</v>
      </c>
      <c r="I33" s="28">
        <v>12</v>
      </c>
      <c r="J33" s="28">
        <v>2.5</v>
      </c>
      <c r="K33" s="29">
        <v>3</v>
      </c>
      <c r="L33" s="25">
        <f t="shared" si="0"/>
        <v>15</v>
      </c>
      <c r="M33" s="89"/>
      <c r="N33" s="49"/>
      <c r="O33" s="63"/>
      <c r="P33" s="63"/>
      <c r="Q33" s="58"/>
      <c r="R33" s="58"/>
      <c r="S33" s="58"/>
    </row>
    <row r="34" spans="1:19">
      <c r="A34" s="1">
        <v>32</v>
      </c>
      <c r="B34" s="25">
        <v>7008</v>
      </c>
      <c r="C34" s="25" t="s">
        <v>52</v>
      </c>
      <c r="D34" s="25">
        <v>2002</v>
      </c>
      <c r="E34" s="26" t="s">
        <v>45</v>
      </c>
      <c r="F34" s="25" t="s">
        <v>218</v>
      </c>
      <c r="G34" s="25">
        <v>108</v>
      </c>
      <c r="H34" s="25">
        <v>213</v>
      </c>
      <c r="I34" s="28">
        <v>12</v>
      </c>
      <c r="J34" s="28">
        <v>2.5</v>
      </c>
      <c r="K34" s="29">
        <v>3</v>
      </c>
      <c r="L34" s="25">
        <f t="shared" si="0"/>
        <v>15</v>
      </c>
      <c r="M34" s="89"/>
      <c r="N34" s="49"/>
      <c r="O34" s="63"/>
      <c r="P34" s="63"/>
      <c r="Q34" s="58"/>
      <c r="R34" s="58"/>
      <c r="S34" s="58"/>
    </row>
    <row r="35" spans="1:19">
      <c r="A35" s="1">
        <v>33</v>
      </c>
      <c r="B35" s="25">
        <v>7009</v>
      </c>
      <c r="C35" s="25" t="s">
        <v>53</v>
      </c>
      <c r="D35" s="25">
        <v>2002</v>
      </c>
      <c r="E35" s="26" t="s">
        <v>45</v>
      </c>
      <c r="F35" s="25" t="s">
        <v>219</v>
      </c>
      <c r="G35" s="25">
        <v>108</v>
      </c>
      <c r="H35" s="25">
        <v>213</v>
      </c>
      <c r="I35" s="28">
        <v>12</v>
      </c>
      <c r="J35" s="28">
        <v>2.5</v>
      </c>
      <c r="K35" s="29">
        <v>3</v>
      </c>
      <c r="L35" s="25">
        <f t="shared" si="0"/>
        <v>15</v>
      </c>
      <c r="M35" s="89"/>
      <c r="N35" s="49"/>
      <c r="O35" s="64"/>
      <c r="P35" s="51"/>
      <c r="Q35" s="58"/>
      <c r="R35" s="58"/>
      <c r="S35" s="58"/>
    </row>
    <row r="36" spans="1:19">
      <c r="A36" s="1">
        <v>34</v>
      </c>
      <c r="B36" s="25">
        <v>7010</v>
      </c>
      <c r="C36" s="25" t="s">
        <v>54</v>
      </c>
      <c r="D36" s="25">
        <v>2002</v>
      </c>
      <c r="E36" s="26" t="s">
        <v>45</v>
      </c>
      <c r="F36" s="25" t="s">
        <v>220</v>
      </c>
      <c r="G36" s="25">
        <v>108</v>
      </c>
      <c r="H36" s="25">
        <v>213</v>
      </c>
      <c r="I36" s="28">
        <v>12</v>
      </c>
      <c r="J36" s="28">
        <v>2.5</v>
      </c>
      <c r="K36" s="29">
        <v>3</v>
      </c>
      <c r="L36" s="25">
        <f t="shared" si="0"/>
        <v>15</v>
      </c>
      <c r="M36" s="89"/>
      <c r="N36" s="49"/>
      <c r="O36" s="58"/>
      <c r="P36" s="58"/>
      <c r="Q36" s="58"/>
      <c r="R36" s="58"/>
      <c r="S36" s="58"/>
    </row>
    <row r="37" spans="1:19">
      <c r="A37" s="1">
        <v>35</v>
      </c>
      <c r="B37" s="25">
        <v>7011</v>
      </c>
      <c r="C37" s="25" t="s">
        <v>55</v>
      </c>
      <c r="D37" s="25">
        <v>2002</v>
      </c>
      <c r="E37" s="26" t="s">
        <v>45</v>
      </c>
      <c r="F37" s="25" t="s">
        <v>221</v>
      </c>
      <c r="G37" s="25">
        <v>108</v>
      </c>
      <c r="H37" s="25">
        <v>213</v>
      </c>
      <c r="I37" s="28">
        <v>12</v>
      </c>
      <c r="J37" s="28">
        <v>2.5</v>
      </c>
      <c r="K37" s="29">
        <v>3</v>
      </c>
      <c r="L37" s="25">
        <f t="shared" si="0"/>
        <v>15</v>
      </c>
      <c r="M37" s="89"/>
      <c r="N37" s="49"/>
      <c r="O37" s="63"/>
      <c r="P37" s="58"/>
      <c r="Q37" s="63"/>
      <c r="R37" s="58"/>
      <c r="S37" s="58"/>
    </row>
    <row r="38" spans="1:19">
      <c r="A38" s="1">
        <v>36</v>
      </c>
      <c r="B38" s="25">
        <v>7012</v>
      </c>
      <c r="C38" s="25" t="s">
        <v>56</v>
      </c>
      <c r="D38" s="25">
        <v>2002</v>
      </c>
      <c r="E38" s="26" t="s">
        <v>45</v>
      </c>
      <c r="F38" s="25" t="s">
        <v>222</v>
      </c>
      <c r="G38" s="25">
        <v>108</v>
      </c>
      <c r="H38" s="25">
        <v>213</v>
      </c>
      <c r="I38" s="28">
        <v>12</v>
      </c>
      <c r="J38" s="28">
        <v>2.5</v>
      </c>
      <c r="K38" s="29">
        <v>3</v>
      </c>
      <c r="L38" s="25">
        <f t="shared" si="0"/>
        <v>15</v>
      </c>
      <c r="M38" s="90"/>
      <c r="N38" s="49"/>
      <c r="O38" s="63"/>
      <c r="P38" s="58"/>
      <c r="Q38" s="63"/>
      <c r="R38" s="58"/>
      <c r="S38" s="58"/>
    </row>
    <row r="39" spans="1:19">
      <c r="A39" s="1">
        <v>37</v>
      </c>
      <c r="B39" s="25">
        <v>7013</v>
      </c>
      <c r="C39" s="25" t="s">
        <v>57</v>
      </c>
      <c r="D39" s="25">
        <v>2002</v>
      </c>
      <c r="E39" s="26" t="s">
        <v>45</v>
      </c>
      <c r="F39" s="25" t="s">
        <v>223</v>
      </c>
      <c r="G39" s="25">
        <v>108</v>
      </c>
      <c r="H39" s="25">
        <v>213</v>
      </c>
      <c r="I39" s="28">
        <v>12</v>
      </c>
      <c r="J39" s="28">
        <v>2.5</v>
      </c>
      <c r="K39" s="29">
        <v>3</v>
      </c>
      <c r="L39" s="25">
        <f t="shared" si="0"/>
        <v>15</v>
      </c>
      <c r="M39" s="89"/>
      <c r="N39" s="49"/>
      <c r="O39" s="63"/>
      <c r="P39" s="58"/>
      <c r="Q39" s="58"/>
      <c r="R39" s="58"/>
      <c r="S39" s="58"/>
    </row>
    <row r="40" spans="1:19">
      <c r="A40" s="1">
        <v>38</v>
      </c>
      <c r="B40" s="25">
        <v>7014</v>
      </c>
      <c r="C40" s="25" t="s">
        <v>58</v>
      </c>
      <c r="D40" s="25">
        <v>2002</v>
      </c>
      <c r="E40" s="26" t="s">
        <v>45</v>
      </c>
      <c r="F40" s="25" t="s">
        <v>224</v>
      </c>
      <c r="G40" s="25">
        <v>108</v>
      </c>
      <c r="H40" s="25">
        <v>213</v>
      </c>
      <c r="I40" s="28">
        <v>12</v>
      </c>
      <c r="J40" s="28">
        <v>2.5</v>
      </c>
      <c r="K40" s="29">
        <v>3</v>
      </c>
      <c r="L40" s="25">
        <f t="shared" si="0"/>
        <v>15</v>
      </c>
      <c r="M40" s="89"/>
      <c r="N40" s="49"/>
      <c r="O40" s="58"/>
      <c r="P40" s="58"/>
      <c r="Q40" s="58"/>
      <c r="R40" s="58"/>
      <c r="S40" s="58"/>
    </row>
    <row r="41" spans="1:19">
      <c r="A41" s="1">
        <v>39</v>
      </c>
      <c r="B41" s="25">
        <v>7015</v>
      </c>
      <c r="C41" s="25" t="s">
        <v>59</v>
      </c>
      <c r="D41" s="25">
        <v>2002</v>
      </c>
      <c r="E41" s="26" t="s">
        <v>45</v>
      </c>
      <c r="F41" s="25" t="s">
        <v>225</v>
      </c>
      <c r="G41" s="25">
        <v>108</v>
      </c>
      <c r="H41" s="25">
        <v>213</v>
      </c>
      <c r="I41" s="28">
        <v>12</v>
      </c>
      <c r="J41" s="28">
        <v>2.5</v>
      </c>
      <c r="K41" s="29">
        <v>3</v>
      </c>
      <c r="L41" s="25">
        <f t="shared" si="0"/>
        <v>15</v>
      </c>
      <c r="M41" s="89"/>
      <c r="N41" s="49" t="s">
        <v>210</v>
      </c>
      <c r="O41" s="63"/>
      <c r="P41" s="58"/>
      <c r="Q41" s="58"/>
      <c r="R41" s="58"/>
      <c r="S41" s="58"/>
    </row>
    <row r="42" spans="1:19">
      <c r="A42" s="1">
        <v>40</v>
      </c>
      <c r="B42" s="25">
        <v>7016</v>
      </c>
      <c r="C42" s="25" t="s">
        <v>60</v>
      </c>
      <c r="D42" s="25">
        <v>2002</v>
      </c>
      <c r="E42" s="26" t="s">
        <v>45</v>
      </c>
      <c r="F42" s="25" t="s">
        <v>226</v>
      </c>
      <c r="G42" s="25">
        <v>108</v>
      </c>
      <c r="H42" s="25">
        <v>213</v>
      </c>
      <c r="I42" s="28">
        <v>12</v>
      </c>
      <c r="J42" s="28">
        <v>2.5</v>
      </c>
      <c r="K42" s="29">
        <v>3</v>
      </c>
      <c r="L42" s="25">
        <f t="shared" si="0"/>
        <v>15</v>
      </c>
      <c r="M42" s="89"/>
      <c r="N42" s="49"/>
      <c r="O42" s="58"/>
      <c r="P42" s="58"/>
      <c r="Q42" s="58"/>
      <c r="R42" s="58"/>
      <c r="S42" s="58"/>
    </row>
    <row r="43" spans="1:19">
      <c r="A43" s="1">
        <v>41</v>
      </c>
      <c r="B43" s="25">
        <v>7017</v>
      </c>
      <c r="C43" s="25" t="s">
        <v>61</v>
      </c>
      <c r="D43" s="25">
        <v>2002</v>
      </c>
      <c r="E43" s="26" t="s">
        <v>45</v>
      </c>
      <c r="F43" s="25" t="s">
        <v>227</v>
      </c>
      <c r="G43" s="25">
        <v>108</v>
      </c>
      <c r="H43" s="25">
        <v>213</v>
      </c>
      <c r="I43" s="28">
        <v>12</v>
      </c>
      <c r="J43" s="28">
        <v>2.5</v>
      </c>
      <c r="K43" s="29">
        <v>3</v>
      </c>
      <c r="L43" s="25">
        <f t="shared" si="0"/>
        <v>15</v>
      </c>
      <c r="M43" s="89"/>
      <c r="N43" s="49"/>
      <c r="O43" s="58"/>
      <c r="P43" s="58"/>
      <c r="Q43" s="58"/>
      <c r="R43" s="58"/>
      <c r="S43" s="58"/>
    </row>
    <row r="44" spans="1:19">
      <c r="A44" s="1">
        <v>42</v>
      </c>
      <c r="B44" s="25">
        <v>7018</v>
      </c>
      <c r="C44" s="25" t="s">
        <v>62</v>
      </c>
      <c r="D44" s="25">
        <v>2002</v>
      </c>
      <c r="E44" s="26" t="s">
        <v>45</v>
      </c>
      <c r="F44" s="25" t="s">
        <v>228</v>
      </c>
      <c r="G44" s="25">
        <v>108</v>
      </c>
      <c r="H44" s="25">
        <v>213</v>
      </c>
      <c r="I44" s="28">
        <v>12</v>
      </c>
      <c r="J44" s="28">
        <v>2.5</v>
      </c>
      <c r="K44" s="29">
        <v>3</v>
      </c>
      <c r="L44" s="25">
        <f t="shared" si="0"/>
        <v>15</v>
      </c>
      <c r="M44" s="89"/>
      <c r="N44" s="49"/>
      <c r="O44" s="58"/>
      <c r="P44" s="58"/>
      <c r="Q44" s="58"/>
      <c r="R44" s="58"/>
      <c r="S44" s="58"/>
    </row>
    <row r="45" spans="1:19">
      <c r="A45" s="1">
        <v>43</v>
      </c>
      <c r="B45" s="25">
        <v>7019</v>
      </c>
      <c r="C45" s="25" t="s">
        <v>63</v>
      </c>
      <c r="D45" s="25">
        <v>2002</v>
      </c>
      <c r="E45" s="26" t="s">
        <v>45</v>
      </c>
      <c r="F45" s="25" t="s">
        <v>229</v>
      </c>
      <c r="G45" s="25">
        <v>108</v>
      </c>
      <c r="H45" s="25">
        <v>213</v>
      </c>
      <c r="I45" s="28">
        <v>12</v>
      </c>
      <c r="J45" s="28">
        <v>2.5</v>
      </c>
      <c r="K45" s="29">
        <v>3</v>
      </c>
      <c r="L45" s="25">
        <f t="shared" si="0"/>
        <v>15</v>
      </c>
      <c r="M45" s="89"/>
      <c r="N45" s="49"/>
      <c r="O45" s="58"/>
      <c r="P45" s="58"/>
      <c r="Q45" s="58"/>
      <c r="R45" s="58"/>
      <c r="S45" s="58"/>
    </row>
    <row r="46" spans="1:19">
      <c r="A46" s="1">
        <v>44</v>
      </c>
      <c r="B46" s="25">
        <v>7020</v>
      </c>
      <c r="C46" s="25" t="s">
        <v>64</v>
      </c>
      <c r="D46" s="25">
        <v>2002</v>
      </c>
      <c r="E46" s="26" t="s">
        <v>45</v>
      </c>
      <c r="F46" s="27" t="s">
        <v>230</v>
      </c>
      <c r="G46" s="25">
        <v>108</v>
      </c>
      <c r="H46" s="25">
        <v>213</v>
      </c>
      <c r="I46" s="28">
        <v>12</v>
      </c>
      <c r="J46" s="28">
        <v>2.5</v>
      </c>
      <c r="K46" s="29">
        <v>3</v>
      </c>
      <c r="L46" s="25">
        <f t="shared" si="0"/>
        <v>15</v>
      </c>
      <c r="M46" s="89"/>
      <c r="N46" s="49"/>
      <c r="O46" s="58"/>
      <c r="P46" s="58"/>
      <c r="Q46" s="58"/>
      <c r="R46" s="58"/>
      <c r="S46" s="58"/>
    </row>
    <row r="47" spans="1:19">
      <c r="A47" s="1">
        <v>45</v>
      </c>
      <c r="B47" s="25">
        <v>7021</v>
      </c>
      <c r="C47" s="25" t="s">
        <v>65</v>
      </c>
      <c r="D47" s="25">
        <v>2002</v>
      </c>
      <c r="E47" s="26" t="s">
        <v>45</v>
      </c>
      <c r="F47" s="25" t="s">
        <v>231</v>
      </c>
      <c r="G47" s="25">
        <v>108</v>
      </c>
      <c r="H47" s="25">
        <v>213</v>
      </c>
      <c r="I47" s="28">
        <v>12</v>
      </c>
      <c r="J47" s="28">
        <v>2.5</v>
      </c>
      <c r="K47" s="29">
        <v>3</v>
      </c>
      <c r="L47" s="25">
        <f t="shared" si="0"/>
        <v>15</v>
      </c>
      <c r="M47" s="89"/>
      <c r="N47" s="49"/>
      <c r="O47" s="58"/>
      <c r="P47" s="58"/>
      <c r="Q47" s="58"/>
      <c r="R47" s="58"/>
      <c r="S47" s="58"/>
    </row>
    <row r="48" spans="1:19">
      <c r="A48" s="1">
        <v>46</v>
      </c>
      <c r="B48" s="25">
        <v>7022</v>
      </c>
      <c r="C48" s="25" t="s">
        <v>66</v>
      </c>
      <c r="D48" s="25">
        <v>2002</v>
      </c>
      <c r="E48" s="26" t="s">
        <v>45</v>
      </c>
      <c r="F48" s="25" t="s">
        <v>232</v>
      </c>
      <c r="G48" s="25">
        <v>108</v>
      </c>
      <c r="H48" s="25">
        <v>213</v>
      </c>
      <c r="I48" s="28">
        <v>12</v>
      </c>
      <c r="J48" s="28">
        <v>2.5</v>
      </c>
      <c r="K48" s="29">
        <v>3</v>
      </c>
      <c r="L48" s="25">
        <f t="shared" si="0"/>
        <v>15</v>
      </c>
      <c r="M48" s="89"/>
      <c r="N48" s="49"/>
      <c r="O48" s="58"/>
      <c r="P48" s="58"/>
      <c r="Q48" s="58"/>
      <c r="R48" s="58"/>
      <c r="S48" s="58"/>
    </row>
    <row r="49" spans="1:256">
      <c r="A49" s="1">
        <v>47</v>
      </c>
      <c r="B49" s="25">
        <v>7023</v>
      </c>
      <c r="C49" s="25" t="s">
        <v>67</v>
      </c>
      <c r="D49" s="25">
        <v>2002</v>
      </c>
      <c r="E49" s="26" t="s">
        <v>45</v>
      </c>
      <c r="F49" s="25" t="s">
        <v>233</v>
      </c>
      <c r="G49" s="25">
        <v>108</v>
      </c>
      <c r="H49" s="25">
        <v>213</v>
      </c>
      <c r="I49" s="28">
        <v>12</v>
      </c>
      <c r="J49" s="28">
        <v>2.5</v>
      </c>
      <c r="K49" s="29">
        <v>3</v>
      </c>
      <c r="L49" s="25">
        <f t="shared" si="0"/>
        <v>15</v>
      </c>
      <c r="M49" s="89"/>
      <c r="N49" s="49"/>
      <c r="O49" s="58"/>
      <c r="P49" s="58"/>
      <c r="Q49" s="58"/>
      <c r="R49" s="58"/>
      <c r="S49" s="58"/>
    </row>
    <row r="50" spans="1:256">
      <c r="A50" s="1">
        <v>48</v>
      </c>
      <c r="B50" s="25">
        <v>7024</v>
      </c>
      <c r="C50" s="25" t="s">
        <v>68</v>
      </c>
      <c r="D50" s="25">
        <v>2002</v>
      </c>
      <c r="E50" s="26" t="s">
        <v>45</v>
      </c>
      <c r="F50" s="25" t="s">
        <v>234</v>
      </c>
      <c r="G50" s="25">
        <v>108</v>
      </c>
      <c r="H50" s="25">
        <v>213</v>
      </c>
      <c r="I50" s="28">
        <v>12</v>
      </c>
      <c r="J50" s="28">
        <v>2.5</v>
      </c>
      <c r="K50" s="29">
        <v>3</v>
      </c>
      <c r="L50" s="25">
        <f t="shared" si="0"/>
        <v>15</v>
      </c>
      <c r="M50" s="89"/>
      <c r="N50" s="49"/>
      <c r="O50" s="58"/>
      <c r="P50" s="58"/>
      <c r="Q50" s="58"/>
      <c r="R50" s="58"/>
      <c r="S50" s="58"/>
    </row>
    <row r="51" spans="1:256">
      <c r="A51" s="1">
        <v>49</v>
      </c>
      <c r="B51" s="25">
        <v>7025</v>
      </c>
      <c r="C51" s="25" t="s">
        <v>69</v>
      </c>
      <c r="D51" s="25">
        <v>2002</v>
      </c>
      <c r="E51" s="26" t="s">
        <v>45</v>
      </c>
      <c r="F51" s="25" t="s">
        <v>235</v>
      </c>
      <c r="G51" s="25">
        <v>108</v>
      </c>
      <c r="H51" s="25">
        <v>213</v>
      </c>
      <c r="I51" s="28">
        <v>12</v>
      </c>
      <c r="J51" s="28">
        <v>2.5</v>
      </c>
      <c r="K51" s="29">
        <v>3</v>
      </c>
      <c r="L51" s="25">
        <f t="shared" si="0"/>
        <v>15</v>
      </c>
      <c r="M51" s="89"/>
      <c r="N51" s="49"/>
      <c r="O51" s="58"/>
      <c r="P51" s="58"/>
      <c r="Q51" s="58"/>
      <c r="R51" s="58"/>
      <c r="S51" s="58"/>
    </row>
    <row r="52" spans="1:256">
      <c r="A52" s="1">
        <v>50</v>
      </c>
      <c r="B52" s="25">
        <v>7026</v>
      </c>
      <c r="C52" s="25" t="s">
        <v>70</v>
      </c>
      <c r="D52" s="25">
        <v>2002</v>
      </c>
      <c r="E52" s="26" t="s">
        <v>45</v>
      </c>
      <c r="F52" s="25" t="s">
        <v>236</v>
      </c>
      <c r="G52" s="25">
        <v>108</v>
      </c>
      <c r="H52" s="25">
        <v>213</v>
      </c>
      <c r="I52" s="28">
        <v>12</v>
      </c>
      <c r="J52" s="28">
        <v>2.5</v>
      </c>
      <c r="K52" s="29">
        <v>3</v>
      </c>
      <c r="L52" s="25">
        <f t="shared" si="0"/>
        <v>15</v>
      </c>
      <c r="M52" s="89"/>
      <c r="N52" s="49"/>
      <c r="O52" s="58"/>
      <c r="P52" s="58"/>
      <c r="Q52" s="58"/>
      <c r="R52" s="58"/>
      <c r="S52" s="58"/>
    </row>
    <row r="53" spans="1:256">
      <c r="A53" s="1">
        <v>51</v>
      </c>
      <c r="B53" s="25">
        <v>7027</v>
      </c>
      <c r="C53" s="25" t="s">
        <v>71</v>
      </c>
      <c r="D53" s="25">
        <v>2002</v>
      </c>
      <c r="E53" s="26" t="s">
        <v>45</v>
      </c>
      <c r="F53" s="27" t="s">
        <v>237</v>
      </c>
      <c r="G53" s="25">
        <v>108</v>
      </c>
      <c r="H53" s="25">
        <v>213</v>
      </c>
      <c r="I53" s="28">
        <v>12</v>
      </c>
      <c r="J53" s="28">
        <v>2.5</v>
      </c>
      <c r="K53" s="29">
        <v>3</v>
      </c>
      <c r="L53" s="25">
        <f t="shared" si="0"/>
        <v>15</v>
      </c>
      <c r="M53" s="89"/>
      <c r="N53" s="49"/>
      <c r="O53" s="58"/>
      <c r="P53" s="58"/>
      <c r="Q53" s="58"/>
      <c r="R53" s="58"/>
      <c r="S53" s="58"/>
    </row>
    <row r="54" spans="1:256">
      <c r="A54" s="1">
        <v>52</v>
      </c>
      <c r="B54" s="25">
        <v>7028</v>
      </c>
      <c r="C54" s="25" t="s">
        <v>72</v>
      </c>
      <c r="D54" s="25">
        <v>2002</v>
      </c>
      <c r="E54" s="26" t="s">
        <v>45</v>
      </c>
      <c r="F54" s="25" t="s">
        <v>238</v>
      </c>
      <c r="G54" s="25">
        <v>108</v>
      </c>
      <c r="H54" s="25">
        <v>213</v>
      </c>
      <c r="I54" s="28">
        <v>12</v>
      </c>
      <c r="J54" s="28">
        <v>2.5</v>
      </c>
      <c r="K54" s="29">
        <v>3</v>
      </c>
      <c r="L54" s="25">
        <f t="shared" si="0"/>
        <v>15</v>
      </c>
      <c r="M54" s="89"/>
      <c r="N54" s="49"/>
      <c r="O54" s="58"/>
      <c r="P54" s="58"/>
      <c r="Q54" s="58"/>
      <c r="R54" s="58"/>
      <c r="S54" s="58"/>
    </row>
    <row r="55" spans="1:256">
      <c r="A55" s="1">
        <v>53</v>
      </c>
      <c r="B55" s="25">
        <v>7029</v>
      </c>
      <c r="C55" s="25" t="s">
        <v>73</v>
      </c>
      <c r="D55" s="25">
        <v>2002</v>
      </c>
      <c r="E55" s="26" t="s">
        <v>45</v>
      </c>
      <c r="F55" s="25" t="s">
        <v>239</v>
      </c>
      <c r="G55" s="25">
        <v>108</v>
      </c>
      <c r="H55" s="25">
        <v>213</v>
      </c>
      <c r="I55" s="28">
        <v>12</v>
      </c>
      <c r="J55" s="28">
        <v>2.5</v>
      </c>
      <c r="K55" s="29">
        <v>3</v>
      </c>
      <c r="L55" s="25">
        <f t="shared" si="0"/>
        <v>15</v>
      </c>
      <c r="M55" s="89"/>
      <c r="N55" s="49"/>
      <c r="O55" s="58"/>
      <c r="P55" s="58"/>
      <c r="Q55" s="58"/>
      <c r="R55" s="58"/>
      <c r="S55" s="58"/>
    </row>
    <row r="56" spans="1:256">
      <c r="A56" s="1">
        <v>54</v>
      </c>
      <c r="B56" s="25">
        <v>7030</v>
      </c>
      <c r="C56" s="25" t="s">
        <v>74</v>
      </c>
      <c r="D56" s="25">
        <v>2002</v>
      </c>
      <c r="E56" s="26" t="s">
        <v>45</v>
      </c>
      <c r="F56" s="27" t="s">
        <v>240</v>
      </c>
      <c r="G56" s="25">
        <v>108</v>
      </c>
      <c r="H56" s="25">
        <v>213</v>
      </c>
      <c r="I56" s="28">
        <v>12</v>
      </c>
      <c r="J56" s="28">
        <v>2.5</v>
      </c>
      <c r="K56" s="29">
        <v>3</v>
      </c>
      <c r="L56" s="25">
        <f t="shared" si="0"/>
        <v>15</v>
      </c>
      <c r="M56" s="89"/>
      <c r="N56" s="49"/>
      <c r="O56" s="58"/>
      <c r="P56" s="58"/>
      <c r="Q56" s="58"/>
      <c r="R56" s="58"/>
      <c r="S56" s="58"/>
    </row>
    <row r="57" spans="1:256">
      <c r="A57" s="1">
        <v>55</v>
      </c>
      <c r="B57" s="25">
        <v>3001</v>
      </c>
      <c r="C57" s="25" t="s">
        <v>75</v>
      </c>
      <c r="D57" s="25">
        <v>2002</v>
      </c>
      <c r="E57" s="26" t="s">
        <v>76</v>
      </c>
      <c r="F57" s="25" t="s">
        <v>241</v>
      </c>
      <c r="G57" s="25">
        <v>84</v>
      </c>
      <c r="H57" s="25">
        <v>176</v>
      </c>
      <c r="I57" s="28">
        <v>9.23</v>
      </c>
      <c r="J57" s="28">
        <v>2.4700000000000002</v>
      </c>
      <c r="K57" s="29">
        <v>3</v>
      </c>
      <c r="L57" s="25">
        <f t="shared" si="0"/>
        <v>15</v>
      </c>
      <c r="M57" s="89"/>
      <c r="N57" s="49"/>
      <c r="O57" s="58"/>
      <c r="P57" s="58"/>
      <c r="Q57" s="58"/>
      <c r="R57" s="58"/>
      <c r="S57" s="58"/>
    </row>
    <row r="58" spans="1:256">
      <c r="A58" s="1">
        <v>56</v>
      </c>
      <c r="B58" s="25">
        <v>3003</v>
      </c>
      <c r="C58" s="25" t="s">
        <v>77</v>
      </c>
      <c r="D58" s="25">
        <v>2002</v>
      </c>
      <c r="E58" s="26" t="s">
        <v>76</v>
      </c>
      <c r="F58" s="25" t="s">
        <v>242</v>
      </c>
      <c r="G58" s="25">
        <v>84</v>
      </c>
      <c r="H58" s="25">
        <v>176</v>
      </c>
      <c r="I58" s="28">
        <v>9.23</v>
      </c>
      <c r="J58" s="28">
        <v>2.4700000000000002</v>
      </c>
      <c r="K58" s="29">
        <v>3</v>
      </c>
      <c r="L58" s="25">
        <f t="shared" si="0"/>
        <v>15</v>
      </c>
      <c r="M58" s="89"/>
      <c r="N58" s="49"/>
      <c r="O58" s="58"/>
      <c r="P58" s="58"/>
      <c r="Q58" s="58"/>
      <c r="R58" s="58"/>
      <c r="S58" s="58"/>
    </row>
    <row r="59" spans="1:256">
      <c r="A59" s="1">
        <v>57</v>
      </c>
      <c r="B59" s="25">
        <v>3006</v>
      </c>
      <c r="C59" s="25" t="s">
        <v>78</v>
      </c>
      <c r="D59" s="25">
        <v>2002</v>
      </c>
      <c r="E59" s="26" t="s">
        <v>76</v>
      </c>
      <c r="F59" s="25" t="s">
        <v>243</v>
      </c>
      <c r="G59" s="25">
        <v>84</v>
      </c>
      <c r="H59" s="25">
        <v>176</v>
      </c>
      <c r="I59" s="28">
        <v>9.23</v>
      </c>
      <c r="J59" s="28">
        <v>2.4700000000000002</v>
      </c>
      <c r="K59" s="29">
        <v>3</v>
      </c>
      <c r="L59" s="25">
        <f t="shared" si="0"/>
        <v>15</v>
      </c>
      <c r="M59" s="89"/>
      <c r="N59" s="49"/>
      <c r="O59" s="58"/>
      <c r="P59" s="58"/>
      <c r="Q59" s="58"/>
      <c r="R59" s="58"/>
      <c r="S59" s="58"/>
    </row>
    <row r="60" spans="1:256">
      <c r="A60" s="1">
        <v>58</v>
      </c>
      <c r="B60" s="25">
        <v>3007</v>
      </c>
      <c r="C60" s="25" t="s">
        <v>79</v>
      </c>
      <c r="D60" s="25">
        <v>2002</v>
      </c>
      <c r="E60" s="26" t="s">
        <v>76</v>
      </c>
      <c r="F60" s="27" t="s">
        <v>244</v>
      </c>
      <c r="G60" s="25">
        <v>84</v>
      </c>
      <c r="H60" s="25">
        <v>176</v>
      </c>
      <c r="I60" s="28">
        <v>9.23</v>
      </c>
      <c r="J60" s="28">
        <v>2.4700000000000002</v>
      </c>
      <c r="K60" s="29">
        <v>3</v>
      </c>
      <c r="L60" s="25">
        <f t="shared" si="0"/>
        <v>15</v>
      </c>
      <c r="M60" s="89"/>
      <c r="N60" s="49"/>
      <c r="O60" s="58"/>
      <c r="P60" s="58"/>
      <c r="Q60" s="58"/>
      <c r="R60" s="58"/>
      <c r="S60" s="58"/>
    </row>
    <row r="61" spans="1:256">
      <c r="A61" s="1">
        <v>59</v>
      </c>
      <c r="B61" s="25">
        <v>3008</v>
      </c>
      <c r="C61" s="25" t="s">
        <v>80</v>
      </c>
      <c r="D61" s="25">
        <v>2002</v>
      </c>
      <c r="E61" s="26" t="s">
        <v>76</v>
      </c>
      <c r="F61" s="27" t="s">
        <v>245</v>
      </c>
      <c r="G61" s="25">
        <v>84</v>
      </c>
      <c r="H61" s="25">
        <v>176</v>
      </c>
      <c r="I61" s="28">
        <v>9.23</v>
      </c>
      <c r="J61" s="28">
        <v>2.4700000000000002</v>
      </c>
      <c r="K61" s="29">
        <v>3</v>
      </c>
      <c r="L61" s="25">
        <f t="shared" ref="L61:L124" si="1">L$2-D61</f>
        <v>15</v>
      </c>
      <c r="M61" s="89"/>
      <c r="N61" s="49"/>
      <c r="O61" s="58"/>
      <c r="P61" s="58"/>
      <c r="Q61" s="58"/>
      <c r="R61" s="62"/>
      <c r="S61" s="58"/>
    </row>
    <row r="62" spans="1:256">
      <c r="A62" s="1">
        <v>60</v>
      </c>
      <c r="B62" s="25">
        <v>3009</v>
      </c>
      <c r="C62" s="25" t="s">
        <v>81</v>
      </c>
      <c r="D62" s="25">
        <v>2002</v>
      </c>
      <c r="E62" s="26" t="s">
        <v>76</v>
      </c>
      <c r="F62" s="25" t="s">
        <v>246</v>
      </c>
      <c r="G62" s="25">
        <v>84</v>
      </c>
      <c r="H62" s="25">
        <v>176</v>
      </c>
      <c r="I62" s="28">
        <v>9.23</v>
      </c>
      <c r="J62" s="28">
        <v>2.4700000000000002</v>
      </c>
      <c r="K62" s="29">
        <v>3</v>
      </c>
      <c r="L62" s="25">
        <f t="shared" si="1"/>
        <v>15</v>
      </c>
      <c r="M62" s="89"/>
      <c r="N62" s="49"/>
      <c r="O62" s="62"/>
      <c r="P62" s="62"/>
      <c r="Q62" s="62"/>
      <c r="R62" s="58"/>
      <c r="S62" s="58"/>
    </row>
    <row r="63" spans="1:256">
      <c r="A63" s="1">
        <v>61</v>
      </c>
      <c r="B63" s="25">
        <v>3010</v>
      </c>
      <c r="C63" s="25" t="s">
        <v>82</v>
      </c>
      <c r="D63" s="25">
        <v>2002</v>
      </c>
      <c r="E63" s="26" t="s">
        <v>76</v>
      </c>
      <c r="F63" s="25" t="s">
        <v>247</v>
      </c>
      <c r="G63" s="25">
        <v>84</v>
      </c>
      <c r="H63" s="25">
        <v>176</v>
      </c>
      <c r="I63" s="28">
        <v>9.23</v>
      </c>
      <c r="J63" s="28">
        <v>2.4700000000000002</v>
      </c>
      <c r="K63" s="29">
        <v>3</v>
      </c>
      <c r="L63" s="25">
        <f t="shared" si="1"/>
        <v>15</v>
      </c>
      <c r="M63" s="89"/>
      <c r="N63" s="53"/>
      <c r="O63" s="58"/>
      <c r="P63" s="58"/>
      <c r="Q63" s="58"/>
      <c r="R63" s="58"/>
      <c r="S63" s="58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  <c r="IU63" s="23"/>
      <c r="IV63" s="23"/>
    </row>
    <row r="64" spans="1:256">
      <c r="A64" s="1">
        <v>62</v>
      </c>
      <c r="B64" s="25">
        <v>3011</v>
      </c>
      <c r="C64" s="25" t="s">
        <v>83</v>
      </c>
      <c r="D64" s="25">
        <v>2002</v>
      </c>
      <c r="E64" s="26" t="s">
        <v>76</v>
      </c>
      <c r="F64" s="25" t="s">
        <v>248</v>
      </c>
      <c r="G64" s="25">
        <v>84</v>
      </c>
      <c r="H64" s="25">
        <v>176</v>
      </c>
      <c r="I64" s="28">
        <v>9.23</v>
      </c>
      <c r="J64" s="28">
        <v>2.4700000000000002</v>
      </c>
      <c r="K64" s="29">
        <v>3</v>
      </c>
      <c r="L64" s="25">
        <f t="shared" si="1"/>
        <v>15</v>
      </c>
      <c r="M64" s="89"/>
      <c r="N64" s="49"/>
      <c r="O64" s="58"/>
      <c r="P64" s="58"/>
      <c r="Q64" s="58"/>
      <c r="R64" s="58"/>
      <c r="S64" s="58"/>
    </row>
    <row r="65" spans="1:256">
      <c r="A65" s="1">
        <v>63</v>
      </c>
      <c r="B65" s="25">
        <v>3101</v>
      </c>
      <c r="C65" s="25" t="s">
        <v>84</v>
      </c>
      <c r="D65" s="25">
        <v>2005</v>
      </c>
      <c r="E65" s="26" t="s">
        <v>85</v>
      </c>
      <c r="F65" s="27" t="s">
        <v>249</v>
      </c>
      <c r="G65" s="25">
        <v>90</v>
      </c>
      <c r="H65" s="25">
        <v>200</v>
      </c>
      <c r="I65" s="28">
        <v>9.4499999999999993</v>
      </c>
      <c r="J65" s="28">
        <v>2.4700000000000002</v>
      </c>
      <c r="K65" s="29">
        <v>4</v>
      </c>
      <c r="L65" s="25">
        <f t="shared" si="1"/>
        <v>12</v>
      </c>
      <c r="M65" s="89"/>
      <c r="N65" s="49"/>
      <c r="O65" s="58"/>
      <c r="P65" s="58"/>
      <c r="Q65" s="58"/>
      <c r="R65" s="58"/>
      <c r="S65" s="58"/>
    </row>
    <row r="66" spans="1:256">
      <c r="A66" s="1">
        <v>64</v>
      </c>
      <c r="B66" s="25">
        <v>3103</v>
      </c>
      <c r="C66" s="24" t="s">
        <v>86</v>
      </c>
      <c r="D66" s="25">
        <v>2005</v>
      </c>
      <c r="E66" s="26" t="s">
        <v>85</v>
      </c>
      <c r="F66" s="24" t="s">
        <v>250</v>
      </c>
      <c r="G66" s="25">
        <v>90</v>
      </c>
      <c r="H66" s="25">
        <v>200</v>
      </c>
      <c r="I66" s="28">
        <v>9.4499999999999993</v>
      </c>
      <c r="J66" s="28">
        <v>2.4700000000000002</v>
      </c>
      <c r="K66" s="29">
        <v>4</v>
      </c>
      <c r="L66" s="25">
        <f t="shared" si="1"/>
        <v>12</v>
      </c>
      <c r="M66" s="91"/>
      <c r="N66" s="49"/>
      <c r="O66" s="58"/>
      <c r="P66" s="58"/>
      <c r="Q66" s="58"/>
      <c r="R66" s="58"/>
      <c r="S66" s="58"/>
    </row>
    <row r="67" spans="1:256">
      <c r="A67" s="1">
        <v>65</v>
      </c>
      <c r="B67" s="25">
        <v>3105</v>
      </c>
      <c r="C67" s="24" t="s">
        <v>87</v>
      </c>
      <c r="D67" s="25">
        <v>2005</v>
      </c>
      <c r="E67" s="26" t="s">
        <v>85</v>
      </c>
      <c r="F67" s="24" t="s">
        <v>251</v>
      </c>
      <c r="G67" s="25">
        <v>90</v>
      </c>
      <c r="H67" s="25">
        <v>200</v>
      </c>
      <c r="I67" s="28">
        <v>9.4499999999999993</v>
      </c>
      <c r="J67" s="28">
        <v>2.4700000000000002</v>
      </c>
      <c r="K67" s="29">
        <v>4</v>
      </c>
      <c r="L67" s="25">
        <f t="shared" si="1"/>
        <v>12</v>
      </c>
      <c r="M67" s="89"/>
      <c r="N67" s="49"/>
      <c r="O67" s="58"/>
      <c r="P67" s="58"/>
      <c r="Q67" s="58"/>
      <c r="R67" s="58"/>
      <c r="S67" s="58"/>
    </row>
    <row r="68" spans="1:256" s="23" customFormat="1">
      <c r="A68" s="1">
        <v>66</v>
      </c>
      <c r="B68" s="25">
        <v>3106</v>
      </c>
      <c r="C68" s="24" t="s">
        <v>88</v>
      </c>
      <c r="D68" s="25">
        <v>2005</v>
      </c>
      <c r="E68" s="26" t="s">
        <v>85</v>
      </c>
      <c r="F68" s="24" t="s">
        <v>252</v>
      </c>
      <c r="G68" s="25">
        <v>90</v>
      </c>
      <c r="H68" s="25">
        <v>200</v>
      </c>
      <c r="I68" s="28">
        <v>9.4499999999999993</v>
      </c>
      <c r="J68" s="28">
        <v>2.4700000000000002</v>
      </c>
      <c r="K68" s="29">
        <v>4</v>
      </c>
      <c r="L68" s="25">
        <f t="shared" si="1"/>
        <v>12</v>
      </c>
      <c r="M68" s="89"/>
      <c r="N68" s="49"/>
      <c r="O68" s="58"/>
      <c r="P68" s="58"/>
      <c r="Q68" s="58"/>
      <c r="R68" s="62"/>
      <c r="S68" s="5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  <c r="IV68" s="18"/>
    </row>
    <row r="69" spans="1:256">
      <c r="A69" s="1">
        <v>67</v>
      </c>
      <c r="B69" s="25">
        <v>3107</v>
      </c>
      <c r="C69" s="24" t="s">
        <v>89</v>
      </c>
      <c r="D69" s="25">
        <v>2005</v>
      </c>
      <c r="E69" s="26" t="s">
        <v>85</v>
      </c>
      <c r="F69" s="24" t="s">
        <v>253</v>
      </c>
      <c r="G69" s="25">
        <v>90</v>
      </c>
      <c r="H69" s="25">
        <v>200</v>
      </c>
      <c r="I69" s="28">
        <v>9.4499999999999993</v>
      </c>
      <c r="J69" s="28">
        <v>2.4700000000000002</v>
      </c>
      <c r="K69" s="29">
        <v>4</v>
      </c>
      <c r="L69" s="25">
        <f t="shared" si="1"/>
        <v>12</v>
      </c>
      <c r="M69" s="89"/>
      <c r="N69" s="49"/>
      <c r="O69" s="62"/>
      <c r="P69" s="62"/>
      <c r="Q69" s="62"/>
      <c r="R69" s="58"/>
      <c r="S69" s="58"/>
    </row>
    <row r="70" spans="1:256">
      <c r="A70" s="1">
        <v>68</v>
      </c>
      <c r="B70" s="25">
        <v>3108</v>
      </c>
      <c r="C70" s="24" t="s">
        <v>90</v>
      </c>
      <c r="D70" s="25">
        <v>2005</v>
      </c>
      <c r="E70" s="26" t="s">
        <v>85</v>
      </c>
      <c r="F70" s="24" t="s">
        <v>254</v>
      </c>
      <c r="G70" s="25">
        <v>90</v>
      </c>
      <c r="H70" s="25">
        <v>200</v>
      </c>
      <c r="I70" s="28">
        <v>9.4499999999999993</v>
      </c>
      <c r="J70" s="28">
        <v>2.4700000000000002</v>
      </c>
      <c r="K70" s="29">
        <v>4</v>
      </c>
      <c r="L70" s="25">
        <f t="shared" si="1"/>
        <v>12</v>
      </c>
      <c r="M70" s="89"/>
      <c r="N70" s="53"/>
      <c r="O70" s="58"/>
      <c r="P70" s="58"/>
      <c r="Q70" s="58"/>
      <c r="R70" s="58"/>
      <c r="S70" s="58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  <c r="IU70" s="23"/>
      <c r="IV70" s="23"/>
    </row>
    <row r="71" spans="1:256">
      <c r="A71" s="1">
        <v>69</v>
      </c>
      <c r="B71" s="25">
        <v>3109</v>
      </c>
      <c r="C71" s="24" t="s">
        <v>91</v>
      </c>
      <c r="D71" s="25">
        <v>2005</v>
      </c>
      <c r="E71" s="26" t="s">
        <v>85</v>
      </c>
      <c r="F71" s="24" t="s">
        <v>255</v>
      </c>
      <c r="G71" s="25">
        <v>90</v>
      </c>
      <c r="H71" s="25">
        <v>200</v>
      </c>
      <c r="I71" s="28">
        <v>9.4499999999999993</v>
      </c>
      <c r="J71" s="28">
        <v>2.4700000000000002</v>
      </c>
      <c r="K71" s="29">
        <v>4</v>
      </c>
      <c r="L71" s="25">
        <f t="shared" si="1"/>
        <v>12</v>
      </c>
      <c r="M71" s="89"/>
      <c r="N71" s="49"/>
      <c r="O71" s="58"/>
      <c r="P71" s="58"/>
      <c r="Q71" s="58"/>
      <c r="R71" s="58"/>
      <c r="S71" s="58"/>
    </row>
    <row r="72" spans="1:256">
      <c r="A72" s="1">
        <v>70</v>
      </c>
      <c r="B72" s="25">
        <v>3110</v>
      </c>
      <c r="C72" s="24" t="s">
        <v>92</v>
      </c>
      <c r="D72" s="25">
        <v>2005</v>
      </c>
      <c r="E72" s="26" t="s">
        <v>85</v>
      </c>
      <c r="F72" s="24" t="s">
        <v>256</v>
      </c>
      <c r="G72" s="25">
        <v>90</v>
      </c>
      <c r="H72" s="25">
        <v>200</v>
      </c>
      <c r="I72" s="28">
        <v>9.4499999999999993</v>
      </c>
      <c r="J72" s="28">
        <v>2.4700000000000002</v>
      </c>
      <c r="K72" s="29">
        <v>4</v>
      </c>
      <c r="L72" s="25">
        <f t="shared" si="1"/>
        <v>12</v>
      </c>
      <c r="M72" s="89"/>
      <c r="N72" s="49"/>
      <c r="O72" s="58"/>
      <c r="P72" s="58"/>
      <c r="Q72" s="58"/>
      <c r="R72" s="58"/>
      <c r="S72" s="58"/>
    </row>
    <row r="73" spans="1:256">
      <c r="A73" s="1">
        <v>71</v>
      </c>
      <c r="B73" s="24">
        <v>7031</v>
      </c>
      <c r="C73" s="24" t="s">
        <v>93</v>
      </c>
      <c r="D73" s="25">
        <v>2006</v>
      </c>
      <c r="E73" s="26" t="s">
        <v>45</v>
      </c>
      <c r="F73" s="24" t="s">
        <v>257</v>
      </c>
      <c r="G73" s="25">
        <v>98</v>
      </c>
      <c r="H73" s="25">
        <v>213</v>
      </c>
      <c r="I73" s="28">
        <v>12</v>
      </c>
      <c r="J73" s="28">
        <v>2.5</v>
      </c>
      <c r="K73" s="29">
        <v>4</v>
      </c>
      <c r="L73" s="25">
        <f t="shared" si="1"/>
        <v>11</v>
      </c>
      <c r="M73" s="89"/>
      <c r="N73" s="49"/>
      <c r="O73" s="58"/>
      <c r="P73" s="58"/>
      <c r="Q73" s="58"/>
      <c r="R73" s="58"/>
      <c r="S73" s="58"/>
    </row>
    <row r="74" spans="1:256">
      <c r="A74" s="1">
        <v>72</v>
      </c>
      <c r="B74" s="24">
        <v>7032</v>
      </c>
      <c r="C74" s="24" t="s">
        <v>94</v>
      </c>
      <c r="D74" s="25">
        <v>2006</v>
      </c>
      <c r="E74" s="26" t="s">
        <v>45</v>
      </c>
      <c r="F74" s="24" t="s">
        <v>258</v>
      </c>
      <c r="G74" s="25">
        <v>98</v>
      </c>
      <c r="H74" s="25">
        <v>213</v>
      </c>
      <c r="I74" s="28">
        <v>12</v>
      </c>
      <c r="J74" s="28">
        <v>2.5</v>
      </c>
      <c r="K74" s="29">
        <v>4</v>
      </c>
      <c r="L74" s="25">
        <f t="shared" si="1"/>
        <v>11</v>
      </c>
      <c r="M74" s="89"/>
      <c r="N74" s="49"/>
      <c r="O74" s="58"/>
      <c r="P74" s="58"/>
      <c r="Q74" s="58"/>
      <c r="R74" s="58"/>
      <c r="S74" s="58"/>
    </row>
    <row r="75" spans="1:256" s="23" customFormat="1">
      <c r="A75" s="1">
        <v>73</v>
      </c>
      <c r="B75" s="24">
        <v>7033</v>
      </c>
      <c r="C75" s="24" t="s">
        <v>95</v>
      </c>
      <c r="D75" s="25">
        <v>2006</v>
      </c>
      <c r="E75" s="26" t="s">
        <v>45</v>
      </c>
      <c r="F75" s="24" t="s">
        <v>259</v>
      </c>
      <c r="G75" s="25">
        <v>98</v>
      </c>
      <c r="H75" s="25">
        <v>213</v>
      </c>
      <c r="I75" s="28">
        <v>12</v>
      </c>
      <c r="J75" s="28">
        <v>2.5</v>
      </c>
      <c r="K75" s="29">
        <v>4</v>
      </c>
      <c r="L75" s="25">
        <f t="shared" si="1"/>
        <v>11</v>
      </c>
      <c r="M75" s="89"/>
      <c r="N75" s="49"/>
      <c r="O75" s="58"/>
      <c r="P75" s="58"/>
      <c r="Q75" s="58"/>
      <c r="R75" s="58"/>
      <c r="S75" s="5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  <c r="IV75" s="18"/>
    </row>
    <row r="76" spans="1:256">
      <c r="A76" s="1">
        <v>74</v>
      </c>
      <c r="B76" s="24">
        <v>7034</v>
      </c>
      <c r="C76" s="24" t="s">
        <v>96</v>
      </c>
      <c r="D76" s="25">
        <v>2006</v>
      </c>
      <c r="E76" s="26" t="s">
        <v>45</v>
      </c>
      <c r="F76" s="24" t="s">
        <v>260</v>
      </c>
      <c r="G76" s="25">
        <v>98</v>
      </c>
      <c r="H76" s="25">
        <v>213</v>
      </c>
      <c r="I76" s="28">
        <v>12</v>
      </c>
      <c r="J76" s="28">
        <v>2.5</v>
      </c>
      <c r="K76" s="29">
        <v>4</v>
      </c>
      <c r="L76" s="25">
        <f t="shared" si="1"/>
        <v>11</v>
      </c>
      <c r="M76" s="89"/>
      <c r="N76" s="49" t="s">
        <v>210</v>
      </c>
      <c r="O76" s="58"/>
      <c r="P76" s="58"/>
      <c r="Q76" s="58"/>
      <c r="R76" s="58"/>
      <c r="S76" s="58"/>
    </row>
    <row r="77" spans="1:256">
      <c r="A77" s="1">
        <v>75</v>
      </c>
      <c r="B77" s="24">
        <v>7035</v>
      </c>
      <c r="C77" s="24" t="s">
        <v>97</v>
      </c>
      <c r="D77" s="25">
        <v>2006</v>
      </c>
      <c r="E77" s="26" t="s">
        <v>45</v>
      </c>
      <c r="F77" s="24" t="s">
        <v>261</v>
      </c>
      <c r="G77" s="25">
        <v>98</v>
      </c>
      <c r="H77" s="25">
        <v>213</v>
      </c>
      <c r="I77" s="28">
        <v>12</v>
      </c>
      <c r="J77" s="28">
        <v>2.5</v>
      </c>
      <c r="K77" s="29">
        <v>4</v>
      </c>
      <c r="L77" s="25">
        <f t="shared" si="1"/>
        <v>11</v>
      </c>
      <c r="M77" s="89"/>
      <c r="N77" s="49"/>
      <c r="O77" s="49"/>
      <c r="P77" s="49"/>
      <c r="Q77" s="49"/>
      <c r="R77" s="49"/>
      <c r="S77" s="49"/>
    </row>
    <row r="78" spans="1:256">
      <c r="A78" s="1">
        <v>76</v>
      </c>
      <c r="B78" s="24">
        <v>7036</v>
      </c>
      <c r="C78" s="24" t="s">
        <v>98</v>
      </c>
      <c r="D78" s="25">
        <v>2006</v>
      </c>
      <c r="E78" s="26" t="s">
        <v>45</v>
      </c>
      <c r="F78" s="24" t="s">
        <v>262</v>
      </c>
      <c r="G78" s="25">
        <v>98</v>
      </c>
      <c r="H78" s="25">
        <v>213</v>
      </c>
      <c r="I78" s="28">
        <v>12</v>
      </c>
      <c r="J78" s="28">
        <v>2.5</v>
      </c>
      <c r="K78" s="29">
        <v>4</v>
      </c>
      <c r="L78" s="25">
        <f t="shared" si="1"/>
        <v>11</v>
      </c>
      <c r="M78" s="89"/>
      <c r="N78" s="49"/>
      <c r="O78" s="49"/>
      <c r="P78" s="49"/>
      <c r="Q78" s="49"/>
      <c r="R78" s="49"/>
      <c r="S78" s="49"/>
    </row>
    <row r="79" spans="1:256">
      <c r="A79" s="1">
        <v>77</v>
      </c>
      <c r="B79" s="24">
        <v>7037</v>
      </c>
      <c r="C79" s="24" t="s">
        <v>99</v>
      </c>
      <c r="D79" s="25">
        <v>2006</v>
      </c>
      <c r="E79" s="26" t="s">
        <v>45</v>
      </c>
      <c r="F79" s="24" t="s">
        <v>263</v>
      </c>
      <c r="G79" s="25">
        <v>98</v>
      </c>
      <c r="H79" s="25">
        <v>213</v>
      </c>
      <c r="I79" s="28">
        <v>12</v>
      </c>
      <c r="J79" s="28">
        <v>2.5</v>
      </c>
      <c r="K79" s="29">
        <v>4</v>
      </c>
      <c r="L79" s="25">
        <f t="shared" si="1"/>
        <v>11</v>
      </c>
      <c r="M79" s="89"/>
      <c r="N79" s="49"/>
      <c r="O79" s="49"/>
      <c r="P79" s="49"/>
      <c r="Q79" s="49"/>
      <c r="R79" s="49"/>
      <c r="S79" s="49"/>
    </row>
    <row r="80" spans="1:256">
      <c r="A80" s="1">
        <v>78</v>
      </c>
      <c r="B80" s="25">
        <v>7040</v>
      </c>
      <c r="C80" s="25" t="s">
        <v>100</v>
      </c>
      <c r="D80" s="25">
        <v>2006</v>
      </c>
      <c r="E80" s="26" t="s">
        <v>45</v>
      </c>
      <c r="F80" s="27" t="s">
        <v>264</v>
      </c>
      <c r="G80" s="25">
        <v>98</v>
      </c>
      <c r="H80" s="25">
        <v>213</v>
      </c>
      <c r="I80" s="28">
        <v>12</v>
      </c>
      <c r="J80" s="28">
        <v>2.5</v>
      </c>
      <c r="K80" s="29">
        <v>4</v>
      </c>
      <c r="L80" s="25">
        <f t="shared" si="1"/>
        <v>11</v>
      </c>
      <c r="M80" s="89"/>
      <c r="N80" s="49"/>
      <c r="O80" s="49"/>
      <c r="P80" s="49"/>
      <c r="Q80" s="49"/>
      <c r="R80" s="49"/>
      <c r="S80" s="49"/>
    </row>
    <row r="81" spans="1:19">
      <c r="A81" s="1">
        <v>79</v>
      </c>
      <c r="B81" s="24">
        <v>7041</v>
      </c>
      <c r="C81" s="24" t="s">
        <v>101</v>
      </c>
      <c r="D81" s="25">
        <v>2006</v>
      </c>
      <c r="E81" s="26" t="s">
        <v>45</v>
      </c>
      <c r="F81" s="24" t="s">
        <v>265</v>
      </c>
      <c r="G81" s="25">
        <v>98</v>
      </c>
      <c r="H81" s="25">
        <v>213</v>
      </c>
      <c r="I81" s="28">
        <v>12</v>
      </c>
      <c r="J81" s="28">
        <v>2.5</v>
      </c>
      <c r="K81" s="29">
        <v>4</v>
      </c>
      <c r="L81" s="25">
        <f t="shared" si="1"/>
        <v>11</v>
      </c>
      <c r="M81" s="89"/>
      <c r="N81" s="49"/>
      <c r="O81" s="49"/>
      <c r="P81" s="49"/>
      <c r="Q81" s="49"/>
      <c r="R81" s="49"/>
      <c r="S81" s="49"/>
    </row>
    <row r="82" spans="1:19">
      <c r="A82" s="1">
        <v>80</v>
      </c>
      <c r="B82" s="24">
        <v>7042</v>
      </c>
      <c r="C82" s="24" t="s">
        <v>102</v>
      </c>
      <c r="D82" s="25">
        <v>2006</v>
      </c>
      <c r="E82" s="26" t="s">
        <v>45</v>
      </c>
      <c r="F82" s="24" t="s">
        <v>266</v>
      </c>
      <c r="G82" s="25">
        <v>98</v>
      </c>
      <c r="H82" s="25">
        <v>213</v>
      </c>
      <c r="I82" s="28">
        <v>12</v>
      </c>
      <c r="J82" s="28">
        <v>2.5</v>
      </c>
      <c r="K82" s="29">
        <v>4</v>
      </c>
      <c r="L82" s="25">
        <f t="shared" si="1"/>
        <v>11</v>
      </c>
      <c r="M82" s="89"/>
      <c r="O82" s="49"/>
      <c r="P82" s="49"/>
      <c r="Q82" s="49"/>
      <c r="R82" s="49"/>
      <c r="S82" s="49"/>
    </row>
    <row r="83" spans="1:19">
      <c r="A83" s="1">
        <v>81</v>
      </c>
      <c r="B83" s="24">
        <v>7043</v>
      </c>
      <c r="C83" s="24" t="s">
        <v>103</v>
      </c>
      <c r="D83" s="25">
        <v>2006</v>
      </c>
      <c r="E83" s="26" t="s">
        <v>45</v>
      </c>
      <c r="F83" s="24" t="s">
        <v>267</v>
      </c>
      <c r="G83" s="25">
        <v>98</v>
      </c>
      <c r="H83" s="25">
        <v>213</v>
      </c>
      <c r="I83" s="28">
        <v>12</v>
      </c>
      <c r="J83" s="28">
        <v>2.5</v>
      </c>
      <c r="K83" s="29">
        <v>4</v>
      </c>
      <c r="L83" s="25">
        <f t="shared" si="1"/>
        <v>11</v>
      </c>
      <c r="M83" s="89"/>
      <c r="O83" s="49"/>
      <c r="P83" s="49"/>
      <c r="Q83" s="49"/>
      <c r="R83" s="49"/>
      <c r="S83" s="49"/>
    </row>
    <row r="84" spans="1:19">
      <c r="A84" s="1">
        <v>82</v>
      </c>
      <c r="B84" s="24">
        <v>7044</v>
      </c>
      <c r="C84" s="24" t="s">
        <v>104</v>
      </c>
      <c r="D84" s="25">
        <v>2006</v>
      </c>
      <c r="E84" s="26" t="s">
        <v>45</v>
      </c>
      <c r="F84" s="24" t="s">
        <v>268</v>
      </c>
      <c r="G84" s="25">
        <v>98</v>
      </c>
      <c r="H84" s="25">
        <v>213</v>
      </c>
      <c r="I84" s="28">
        <v>12</v>
      </c>
      <c r="J84" s="28">
        <v>2.5</v>
      </c>
      <c r="K84" s="29">
        <v>4</v>
      </c>
      <c r="L84" s="25">
        <f t="shared" si="1"/>
        <v>11</v>
      </c>
      <c r="M84" s="89"/>
      <c r="O84" s="49"/>
      <c r="P84" s="49"/>
      <c r="Q84" s="49"/>
      <c r="R84" s="49"/>
      <c r="S84" s="49"/>
    </row>
    <row r="85" spans="1:19">
      <c r="A85" s="1">
        <v>83</v>
      </c>
      <c r="B85" s="24">
        <v>7045</v>
      </c>
      <c r="C85" s="24" t="s">
        <v>105</v>
      </c>
      <c r="D85" s="25">
        <v>2006</v>
      </c>
      <c r="E85" s="26" t="s">
        <v>45</v>
      </c>
      <c r="F85" s="24" t="s">
        <v>269</v>
      </c>
      <c r="G85" s="25">
        <v>98</v>
      </c>
      <c r="H85" s="25">
        <v>213</v>
      </c>
      <c r="I85" s="28">
        <v>12</v>
      </c>
      <c r="J85" s="28">
        <v>2.5</v>
      </c>
      <c r="K85" s="29">
        <v>4</v>
      </c>
      <c r="L85" s="25">
        <f t="shared" si="1"/>
        <v>11</v>
      </c>
      <c r="M85" s="89"/>
      <c r="O85" s="49"/>
      <c r="P85" s="49"/>
      <c r="Q85" s="49"/>
      <c r="R85" s="49"/>
      <c r="S85" s="49"/>
    </row>
    <row r="86" spans="1:19">
      <c r="A86" s="1">
        <v>84</v>
      </c>
      <c r="B86" s="24">
        <v>7046</v>
      </c>
      <c r="C86" s="24" t="s">
        <v>106</v>
      </c>
      <c r="D86" s="25">
        <v>2006</v>
      </c>
      <c r="E86" s="26" t="s">
        <v>45</v>
      </c>
      <c r="F86" s="24" t="s">
        <v>270</v>
      </c>
      <c r="G86" s="25">
        <v>98</v>
      </c>
      <c r="H86" s="25">
        <v>213</v>
      </c>
      <c r="I86" s="28">
        <v>12</v>
      </c>
      <c r="J86" s="28">
        <v>2.5</v>
      </c>
      <c r="K86" s="29">
        <v>4</v>
      </c>
      <c r="L86" s="25">
        <f t="shared" si="1"/>
        <v>11</v>
      </c>
      <c r="M86" s="89"/>
      <c r="O86" s="49"/>
      <c r="P86" s="49"/>
      <c r="Q86" s="49"/>
      <c r="R86" s="49"/>
      <c r="S86" s="49"/>
    </row>
    <row r="87" spans="1:19">
      <c r="A87" s="1">
        <v>85</v>
      </c>
      <c r="B87" s="24">
        <v>7048</v>
      </c>
      <c r="C87" s="24" t="s">
        <v>107</v>
      </c>
      <c r="D87" s="25">
        <v>2006</v>
      </c>
      <c r="E87" s="26" t="s">
        <v>45</v>
      </c>
      <c r="F87" s="24" t="s">
        <v>271</v>
      </c>
      <c r="G87" s="25">
        <v>98</v>
      </c>
      <c r="H87" s="25">
        <v>213</v>
      </c>
      <c r="I87" s="28">
        <v>12</v>
      </c>
      <c r="J87" s="28">
        <v>2.5</v>
      </c>
      <c r="K87" s="29">
        <v>4</v>
      </c>
      <c r="L87" s="25">
        <f t="shared" si="1"/>
        <v>11</v>
      </c>
      <c r="M87" s="89"/>
      <c r="O87" s="49"/>
      <c r="P87" s="49"/>
      <c r="Q87" s="49"/>
      <c r="R87" s="49"/>
      <c r="S87" s="49"/>
    </row>
    <row r="88" spans="1:19">
      <c r="A88" s="1">
        <v>86</v>
      </c>
      <c r="B88" s="24">
        <v>7049</v>
      </c>
      <c r="C88" s="24" t="s">
        <v>108</v>
      </c>
      <c r="D88" s="25">
        <v>2006</v>
      </c>
      <c r="E88" s="26" t="s">
        <v>45</v>
      </c>
      <c r="F88" s="24" t="s">
        <v>272</v>
      </c>
      <c r="G88" s="25">
        <v>98</v>
      </c>
      <c r="H88" s="25">
        <v>213</v>
      </c>
      <c r="I88" s="28">
        <v>12</v>
      </c>
      <c r="J88" s="28">
        <v>2.5</v>
      </c>
      <c r="K88" s="29">
        <v>4</v>
      </c>
      <c r="L88" s="25">
        <f t="shared" si="1"/>
        <v>11</v>
      </c>
      <c r="M88" s="89"/>
      <c r="O88" s="49"/>
      <c r="P88" s="49"/>
      <c r="Q88" s="49"/>
      <c r="R88" s="49"/>
      <c r="S88" s="49"/>
    </row>
    <row r="89" spans="1:19">
      <c r="A89" s="1">
        <v>87</v>
      </c>
      <c r="B89" s="24">
        <v>7050</v>
      </c>
      <c r="C89" s="24" t="s">
        <v>109</v>
      </c>
      <c r="D89" s="25">
        <v>2006</v>
      </c>
      <c r="E89" s="26" t="s">
        <v>45</v>
      </c>
      <c r="F89" s="24" t="s">
        <v>273</v>
      </c>
      <c r="G89" s="25">
        <v>98</v>
      </c>
      <c r="H89" s="25">
        <v>213</v>
      </c>
      <c r="I89" s="28">
        <v>12</v>
      </c>
      <c r="J89" s="28">
        <v>2.5</v>
      </c>
      <c r="K89" s="29">
        <v>4</v>
      </c>
      <c r="L89" s="25">
        <f t="shared" si="1"/>
        <v>11</v>
      </c>
      <c r="M89" s="89"/>
      <c r="O89" s="49"/>
      <c r="P89" s="49"/>
      <c r="Q89" s="49"/>
      <c r="R89" s="49"/>
      <c r="S89" s="49"/>
    </row>
    <row r="90" spans="1:19">
      <c r="A90" s="1">
        <v>88</v>
      </c>
      <c r="B90" s="24">
        <v>7051</v>
      </c>
      <c r="C90" s="24" t="s">
        <v>110</v>
      </c>
      <c r="D90" s="25">
        <v>2006</v>
      </c>
      <c r="E90" s="26" t="s">
        <v>45</v>
      </c>
      <c r="F90" s="24" t="s">
        <v>274</v>
      </c>
      <c r="G90" s="25">
        <v>98</v>
      </c>
      <c r="H90" s="25">
        <v>213</v>
      </c>
      <c r="I90" s="28">
        <v>12</v>
      </c>
      <c r="J90" s="28">
        <v>2.5</v>
      </c>
      <c r="K90" s="29">
        <v>4</v>
      </c>
      <c r="L90" s="25">
        <f t="shared" si="1"/>
        <v>11</v>
      </c>
      <c r="M90" s="89"/>
      <c r="O90" s="49"/>
      <c r="P90" s="49"/>
      <c r="Q90" s="49"/>
      <c r="R90" s="49"/>
      <c r="S90" s="49"/>
    </row>
    <row r="91" spans="1:19">
      <c r="A91" s="1">
        <v>89</v>
      </c>
      <c r="B91" s="24">
        <v>7052</v>
      </c>
      <c r="C91" s="24" t="s">
        <v>111</v>
      </c>
      <c r="D91" s="25">
        <v>2006</v>
      </c>
      <c r="E91" s="26" t="s">
        <v>45</v>
      </c>
      <c r="F91" s="24" t="s">
        <v>275</v>
      </c>
      <c r="G91" s="25">
        <v>98</v>
      </c>
      <c r="H91" s="25">
        <v>213</v>
      </c>
      <c r="I91" s="28">
        <v>12</v>
      </c>
      <c r="J91" s="28">
        <v>2.5</v>
      </c>
      <c r="K91" s="29">
        <v>4</v>
      </c>
      <c r="L91" s="25">
        <f t="shared" si="1"/>
        <v>11</v>
      </c>
      <c r="M91" s="89"/>
      <c r="O91" s="49"/>
      <c r="P91" s="49"/>
      <c r="Q91" s="49"/>
      <c r="R91" s="49"/>
      <c r="S91" s="49"/>
    </row>
    <row r="92" spans="1:19">
      <c r="A92" s="1">
        <v>90</v>
      </c>
      <c r="B92" s="24">
        <v>7053</v>
      </c>
      <c r="C92" s="24" t="s">
        <v>112</v>
      </c>
      <c r="D92" s="25">
        <v>2006</v>
      </c>
      <c r="E92" s="26" t="s">
        <v>45</v>
      </c>
      <c r="F92" s="24" t="s">
        <v>276</v>
      </c>
      <c r="G92" s="25">
        <v>98</v>
      </c>
      <c r="H92" s="25">
        <v>213</v>
      </c>
      <c r="I92" s="28">
        <v>12</v>
      </c>
      <c r="J92" s="28">
        <v>2.5</v>
      </c>
      <c r="K92" s="29">
        <v>4</v>
      </c>
      <c r="L92" s="25">
        <f t="shared" si="1"/>
        <v>11</v>
      </c>
      <c r="M92" s="89"/>
      <c r="O92" s="49"/>
      <c r="P92" s="49"/>
      <c r="Q92" s="49"/>
      <c r="R92" s="49"/>
      <c r="S92" s="49"/>
    </row>
    <row r="93" spans="1:19">
      <c r="A93" s="1">
        <v>91</v>
      </c>
      <c r="B93" s="24">
        <v>7054</v>
      </c>
      <c r="C93" s="24" t="s">
        <v>113</v>
      </c>
      <c r="D93" s="25">
        <v>2006</v>
      </c>
      <c r="E93" s="26" t="s">
        <v>45</v>
      </c>
      <c r="F93" s="24" t="s">
        <v>277</v>
      </c>
      <c r="G93" s="25">
        <v>98</v>
      </c>
      <c r="H93" s="25">
        <v>213</v>
      </c>
      <c r="I93" s="28">
        <v>12</v>
      </c>
      <c r="J93" s="28">
        <v>2.5</v>
      </c>
      <c r="K93" s="29">
        <v>4</v>
      </c>
      <c r="L93" s="25">
        <f t="shared" si="1"/>
        <v>11</v>
      </c>
      <c r="M93" s="89"/>
      <c r="O93" s="49"/>
      <c r="P93" s="49"/>
      <c r="Q93" s="49"/>
      <c r="R93" s="49"/>
      <c r="S93" s="49"/>
    </row>
    <row r="94" spans="1:19">
      <c r="A94" s="1">
        <v>92</v>
      </c>
      <c r="B94" s="25">
        <v>7055</v>
      </c>
      <c r="C94" s="25" t="s">
        <v>114</v>
      </c>
      <c r="D94" s="25">
        <v>2006</v>
      </c>
      <c r="E94" s="26" t="s">
        <v>45</v>
      </c>
      <c r="F94" s="27" t="s">
        <v>278</v>
      </c>
      <c r="G94" s="25">
        <v>98</v>
      </c>
      <c r="H94" s="25">
        <v>213</v>
      </c>
      <c r="I94" s="28">
        <v>12</v>
      </c>
      <c r="J94" s="28">
        <v>2.5</v>
      </c>
      <c r="K94" s="29">
        <v>4</v>
      </c>
      <c r="L94" s="25">
        <f t="shared" si="1"/>
        <v>11</v>
      </c>
      <c r="M94" s="89"/>
      <c r="O94" s="49"/>
      <c r="P94" s="49"/>
      <c r="Q94" s="49"/>
      <c r="R94" s="49"/>
      <c r="S94" s="49"/>
    </row>
    <row r="95" spans="1:19">
      <c r="A95" s="1">
        <v>93</v>
      </c>
      <c r="B95" s="24">
        <v>7101</v>
      </c>
      <c r="C95" s="24" t="s">
        <v>115</v>
      </c>
      <c r="D95" s="25">
        <v>2006</v>
      </c>
      <c r="E95" s="26" t="s">
        <v>116</v>
      </c>
      <c r="F95" s="24" t="s">
        <v>279</v>
      </c>
      <c r="G95" s="25">
        <v>94</v>
      </c>
      <c r="H95" s="25">
        <v>200</v>
      </c>
      <c r="I95" s="28">
        <v>12</v>
      </c>
      <c r="J95" s="28">
        <v>2.5</v>
      </c>
      <c r="K95" s="29">
        <v>4</v>
      </c>
      <c r="L95" s="25">
        <f t="shared" si="1"/>
        <v>11</v>
      </c>
      <c r="M95" s="89"/>
      <c r="O95" s="49"/>
      <c r="P95" s="49"/>
      <c r="Q95" s="49"/>
      <c r="R95" s="49"/>
      <c r="S95" s="49"/>
    </row>
    <row r="96" spans="1:19">
      <c r="A96" s="1">
        <v>94</v>
      </c>
      <c r="B96" s="25">
        <v>7102</v>
      </c>
      <c r="C96" s="25" t="s">
        <v>117</v>
      </c>
      <c r="D96" s="25">
        <v>2006</v>
      </c>
      <c r="E96" s="26" t="s">
        <v>116</v>
      </c>
      <c r="F96" s="27" t="s">
        <v>280</v>
      </c>
      <c r="G96" s="25">
        <v>94</v>
      </c>
      <c r="H96" s="25">
        <v>200</v>
      </c>
      <c r="I96" s="28">
        <v>12</v>
      </c>
      <c r="J96" s="28">
        <v>2.5</v>
      </c>
      <c r="K96" s="29">
        <v>4</v>
      </c>
      <c r="L96" s="25">
        <f t="shared" si="1"/>
        <v>11</v>
      </c>
      <c r="M96" s="89"/>
      <c r="O96" s="49"/>
      <c r="P96" s="49"/>
      <c r="Q96" s="49"/>
      <c r="R96" s="49"/>
      <c r="S96" s="49"/>
    </row>
    <row r="97" spans="1:19">
      <c r="A97" s="1">
        <v>95</v>
      </c>
      <c r="B97" s="24">
        <v>7103</v>
      </c>
      <c r="C97" s="24" t="s">
        <v>118</v>
      </c>
      <c r="D97" s="25">
        <v>2006</v>
      </c>
      <c r="E97" s="26" t="s">
        <v>116</v>
      </c>
      <c r="F97" s="24" t="s">
        <v>281</v>
      </c>
      <c r="G97" s="25">
        <v>94</v>
      </c>
      <c r="H97" s="25">
        <v>200</v>
      </c>
      <c r="I97" s="28">
        <v>12</v>
      </c>
      <c r="J97" s="28">
        <v>2.5</v>
      </c>
      <c r="K97" s="29">
        <v>4</v>
      </c>
      <c r="L97" s="25">
        <f t="shared" si="1"/>
        <v>11</v>
      </c>
      <c r="M97" s="89"/>
      <c r="O97" s="49"/>
      <c r="P97" s="49"/>
      <c r="Q97" s="49"/>
      <c r="R97" s="49"/>
      <c r="S97" s="49"/>
    </row>
    <row r="98" spans="1:19">
      <c r="A98" s="1">
        <v>96</v>
      </c>
      <c r="B98" s="24">
        <v>7104</v>
      </c>
      <c r="C98" s="24" t="s">
        <v>119</v>
      </c>
      <c r="D98" s="25">
        <v>2006</v>
      </c>
      <c r="E98" s="26" t="s">
        <v>116</v>
      </c>
      <c r="F98" s="24" t="s">
        <v>282</v>
      </c>
      <c r="G98" s="25">
        <v>94</v>
      </c>
      <c r="H98" s="25">
        <v>200</v>
      </c>
      <c r="I98" s="28">
        <v>12</v>
      </c>
      <c r="J98" s="28">
        <v>2.5</v>
      </c>
      <c r="K98" s="29">
        <v>4</v>
      </c>
      <c r="L98" s="25">
        <f t="shared" si="1"/>
        <v>11</v>
      </c>
      <c r="M98" s="89"/>
      <c r="O98" s="49"/>
      <c r="P98" s="49"/>
      <c r="Q98" s="49"/>
      <c r="R98" s="49"/>
      <c r="S98" s="49"/>
    </row>
    <row r="99" spans="1:19">
      <c r="A99" s="1">
        <v>97</v>
      </c>
      <c r="B99" s="24">
        <v>7105</v>
      </c>
      <c r="C99" s="24" t="s">
        <v>120</v>
      </c>
      <c r="D99" s="25">
        <v>2006</v>
      </c>
      <c r="E99" s="26" t="s">
        <v>116</v>
      </c>
      <c r="F99" s="24" t="s">
        <v>283</v>
      </c>
      <c r="G99" s="25">
        <v>94</v>
      </c>
      <c r="H99" s="25">
        <v>200</v>
      </c>
      <c r="I99" s="28">
        <v>12</v>
      </c>
      <c r="J99" s="28">
        <v>2.5</v>
      </c>
      <c r="K99" s="29">
        <v>4</v>
      </c>
      <c r="L99" s="25">
        <f t="shared" si="1"/>
        <v>11</v>
      </c>
      <c r="M99" s="89"/>
      <c r="O99" s="49"/>
      <c r="P99" s="49"/>
      <c r="Q99" s="49"/>
      <c r="R99" s="49"/>
      <c r="S99" s="49"/>
    </row>
    <row r="100" spans="1:19">
      <c r="A100" s="1">
        <v>98</v>
      </c>
      <c r="B100" s="24">
        <v>7106</v>
      </c>
      <c r="C100" s="24" t="s">
        <v>121</v>
      </c>
      <c r="D100" s="25">
        <v>2006</v>
      </c>
      <c r="E100" s="26" t="s">
        <v>116</v>
      </c>
      <c r="F100" s="24" t="s">
        <v>284</v>
      </c>
      <c r="G100" s="25">
        <v>94</v>
      </c>
      <c r="H100" s="25">
        <v>200</v>
      </c>
      <c r="I100" s="28">
        <v>12</v>
      </c>
      <c r="J100" s="28">
        <v>2.5</v>
      </c>
      <c r="K100" s="29">
        <v>4</v>
      </c>
      <c r="L100" s="25">
        <f t="shared" si="1"/>
        <v>11</v>
      </c>
      <c r="M100" s="89"/>
      <c r="O100" s="49"/>
      <c r="P100" s="49"/>
      <c r="Q100" s="49"/>
      <c r="R100" s="49"/>
      <c r="S100" s="49"/>
    </row>
    <row r="101" spans="1:19">
      <c r="A101" s="1">
        <v>99</v>
      </c>
      <c r="B101" s="24">
        <v>7107</v>
      </c>
      <c r="C101" s="24" t="s">
        <v>122</v>
      </c>
      <c r="D101" s="25">
        <v>2006</v>
      </c>
      <c r="E101" s="26" t="s">
        <v>116</v>
      </c>
      <c r="F101" s="24" t="s">
        <v>285</v>
      </c>
      <c r="G101" s="25">
        <v>94</v>
      </c>
      <c r="H101" s="25">
        <v>200</v>
      </c>
      <c r="I101" s="28">
        <v>12</v>
      </c>
      <c r="J101" s="28">
        <v>2.5</v>
      </c>
      <c r="K101" s="29">
        <v>4</v>
      </c>
      <c r="L101" s="25">
        <f t="shared" si="1"/>
        <v>11</v>
      </c>
      <c r="M101" s="89"/>
      <c r="O101" s="49"/>
      <c r="P101" s="49"/>
      <c r="Q101" s="49"/>
      <c r="R101" s="49"/>
      <c r="S101" s="49"/>
    </row>
    <row r="102" spans="1:19">
      <c r="A102" s="1">
        <v>100</v>
      </c>
      <c r="B102" s="24">
        <v>7108</v>
      </c>
      <c r="C102" s="24" t="s">
        <v>123</v>
      </c>
      <c r="D102" s="25">
        <v>2006</v>
      </c>
      <c r="E102" s="26" t="s">
        <v>116</v>
      </c>
      <c r="F102" s="24" t="s">
        <v>286</v>
      </c>
      <c r="G102" s="25">
        <v>94</v>
      </c>
      <c r="H102" s="25">
        <v>200</v>
      </c>
      <c r="I102" s="28">
        <v>12</v>
      </c>
      <c r="J102" s="28">
        <v>2.5</v>
      </c>
      <c r="K102" s="29">
        <v>4</v>
      </c>
      <c r="L102" s="25">
        <f t="shared" si="1"/>
        <v>11</v>
      </c>
      <c r="M102" s="89"/>
      <c r="O102" s="49"/>
      <c r="P102" s="49"/>
      <c r="Q102" s="49"/>
      <c r="R102" s="49"/>
      <c r="S102" s="49"/>
    </row>
    <row r="103" spans="1:19">
      <c r="A103" s="1">
        <v>101</v>
      </c>
      <c r="B103" s="25">
        <v>7109</v>
      </c>
      <c r="C103" s="25" t="s">
        <v>124</v>
      </c>
      <c r="D103" s="25">
        <v>2006</v>
      </c>
      <c r="E103" s="26" t="s">
        <v>116</v>
      </c>
      <c r="F103" s="27" t="s">
        <v>287</v>
      </c>
      <c r="G103" s="25">
        <v>94</v>
      </c>
      <c r="H103" s="25">
        <v>200</v>
      </c>
      <c r="I103" s="28">
        <v>12</v>
      </c>
      <c r="J103" s="28">
        <v>2.5</v>
      </c>
      <c r="K103" s="29">
        <v>4</v>
      </c>
      <c r="L103" s="25">
        <f t="shared" si="1"/>
        <v>11</v>
      </c>
      <c r="M103" s="89"/>
      <c r="O103" s="49"/>
      <c r="P103" s="49"/>
      <c r="Q103" s="49"/>
      <c r="R103" s="49"/>
      <c r="S103" s="49"/>
    </row>
    <row r="104" spans="1:19">
      <c r="A104" s="1">
        <v>102</v>
      </c>
      <c r="B104" s="24">
        <v>7110</v>
      </c>
      <c r="C104" s="24" t="s">
        <v>125</v>
      </c>
      <c r="D104" s="25">
        <v>2006</v>
      </c>
      <c r="E104" s="26" t="s">
        <v>116</v>
      </c>
      <c r="F104" s="24" t="s">
        <v>288</v>
      </c>
      <c r="G104" s="25">
        <v>94</v>
      </c>
      <c r="H104" s="25">
        <v>200</v>
      </c>
      <c r="I104" s="28">
        <v>12</v>
      </c>
      <c r="J104" s="28">
        <v>2.5</v>
      </c>
      <c r="K104" s="29">
        <v>4</v>
      </c>
      <c r="L104" s="25">
        <f t="shared" si="1"/>
        <v>11</v>
      </c>
      <c r="M104" s="89"/>
      <c r="O104" s="49"/>
      <c r="P104" s="49"/>
      <c r="Q104" s="49"/>
      <c r="R104" s="49"/>
      <c r="S104" s="49"/>
    </row>
    <row r="105" spans="1:19">
      <c r="A105" s="1">
        <v>103</v>
      </c>
      <c r="B105" s="24">
        <v>7111</v>
      </c>
      <c r="C105" s="24" t="s">
        <v>126</v>
      </c>
      <c r="D105" s="25">
        <v>2006</v>
      </c>
      <c r="E105" s="26" t="s">
        <v>116</v>
      </c>
      <c r="F105" s="24" t="s">
        <v>289</v>
      </c>
      <c r="G105" s="25">
        <v>94</v>
      </c>
      <c r="H105" s="25">
        <v>200</v>
      </c>
      <c r="I105" s="28">
        <v>12</v>
      </c>
      <c r="J105" s="28">
        <v>2.5</v>
      </c>
      <c r="K105" s="29">
        <v>4</v>
      </c>
      <c r="L105" s="25">
        <f t="shared" si="1"/>
        <v>11</v>
      </c>
      <c r="M105" s="89"/>
      <c r="O105" s="49"/>
      <c r="P105" s="49"/>
      <c r="Q105" s="49"/>
      <c r="R105" s="49"/>
      <c r="S105" s="49"/>
    </row>
    <row r="106" spans="1:19">
      <c r="A106" s="1">
        <v>104</v>
      </c>
      <c r="B106" s="25">
        <v>7112</v>
      </c>
      <c r="C106" s="25" t="s">
        <v>127</v>
      </c>
      <c r="D106" s="25">
        <v>2006</v>
      </c>
      <c r="E106" s="26" t="s">
        <v>116</v>
      </c>
      <c r="F106" s="27" t="s">
        <v>290</v>
      </c>
      <c r="G106" s="25">
        <v>94</v>
      </c>
      <c r="H106" s="25">
        <v>200</v>
      </c>
      <c r="I106" s="28">
        <v>12</v>
      </c>
      <c r="J106" s="28">
        <v>2.5</v>
      </c>
      <c r="K106" s="29">
        <v>4</v>
      </c>
      <c r="L106" s="25">
        <f t="shared" si="1"/>
        <v>11</v>
      </c>
      <c r="M106" s="89"/>
      <c r="O106" s="49"/>
      <c r="P106" s="49"/>
      <c r="Q106" s="49"/>
      <c r="R106" s="49"/>
      <c r="S106" s="49"/>
    </row>
    <row r="107" spans="1:19">
      <c r="A107" s="1">
        <v>105</v>
      </c>
      <c r="B107" s="24">
        <v>7113</v>
      </c>
      <c r="C107" s="24" t="s">
        <v>128</v>
      </c>
      <c r="D107" s="25">
        <v>2006</v>
      </c>
      <c r="E107" s="26" t="s">
        <v>116</v>
      </c>
      <c r="F107" s="24" t="s">
        <v>291</v>
      </c>
      <c r="G107" s="25">
        <v>94</v>
      </c>
      <c r="H107" s="25">
        <v>200</v>
      </c>
      <c r="I107" s="28">
        <v>12</v>
      </c>
      <c r="J107" s="28">
        <v>2.5</v>
      </c>
      <c r="K107" s="29">
        <v>4</v>
      </c>
      <c r="L107" s="25">
        <f t="shared" si="1"/>
        <v>11</v>
      </c>
      <c r="M107" s="89"/>
      <c r="O107" s="49"/>
      <c r="P107" s="49"/>
      <c r="Q107" s="49"/>
      <c r="R107" s="49"/>
      <c r="S107" s="49"/>
    </row>
    <row r="108" spans="1:19">
      <c r="A108" s="1">
        <v>106</v>
      </c>
      <c r="B108" s="25">
        <v>7114</v>
      </c>
      <c r="C108" s="25" t="s">
        <v>129</v>
      </c>
      <c r="D108" s="25">
        <v>2006</v>
      </c>
      <c r="E108" s="26" t="s">
        <v>116</v>
      </c>
      <c r="F108" s="27" t="s">
        <v>292</v>
      </c>
      <c r="G108" s="25">
        <v>94</v>
      </c>
      <c r="H108" s="25">
        <v>200</v>
      </c>
      <c r="I108" s="28">
        <v>12</v>
      </c>
      <c r="J108" s="28">
        <v>2.5</v>
      </c>
      <c r="K108" s="29">
        <v>4</v>
      </c>
      <c r="L108" s="25">
        <f t="shared" si="1"/>
        <v>11</v>
      </c>
      <c r="M108" s="89"/>
      <c r="O108" s="49"/>
      <c r="P108" s="49"/>
      <c r="Q108" s="49"/>
      <c r="R108" s="49"/>
      <c r="S108" s="49"/>
    </row>
    <row r="109" spans="1:19">
      <c r="A109" s="1">
        <v>107</v>
      </c>
      <c r="B109" s="24">
        <v>7115</v>
      </c>
      <c r="C109" s="24" t="s">
        <v>130</v>
      </c>
      <c r="D109" s="25">
        <v>2006</v>
      </c>
      <c r="E109" s="26" t="s">
        <v>116</v>
      </c>
      <c r="F109" s="24" t="s">
        <v>293</v>
      </c>
      <c r="G109" s="25">
        <v>94</v>
      </c>
      <c r="H109" s="25">
        <v>200</v>
      </c>
      <c r="I109" s="28">
        <v>12</v>
      </c>
      <c r="J109" s="28">
        <v>2.5</v>
      </c>
      <c r="K109" s="29">
        <v>4</v>
      </c>
      <c r="L109" s="25">
        <f t="shared" si="1"/>
        <v>11</v>
      </c>
      <c r="M109" s="89"/>
      <c r="O109" s="49"/>
      <c r="P109" s="49"/>
      <c r="Q109" s="49"/>
      <c r="R109" s="49"/>
      <c r="S109" s="49"/>
    </row>
    <row r="110" spans="1:19">
      <c r="A110" s="1">
        <v>108</v>
      </c>
      <c r="B110" s="25">
        <v>7116</v>
      </c>
      <c r="C110" s="25" t="s">
        <v>131</v>
      </c>
      <c r="D110" s="25">
        <v>2006</v>
      </c>
      <c r="E110" s="26" t="s">
        <v>116</v>
      </c>
      <c r="F110" s="27" t="s">
        <v>294</v>
      </c>
      <c r="G110" s="25">
        <v>94</v>
      </c>
      <c r="H110" s="25">
        <v>200</v>
      </c>
      <c r="I110" s="28">
        <v>12</v>
      </c>
      <c r="J110" s="28">
        <v>2.5</v>
      </c>
      <c r="K110" s="29">
        <v>4</v>
      </c>
      <c r="L110" s="25">
        <f t="shared" si="1"/>
        <v>11</v>
      </c>
      <c r="M110" s="89"/>
      <c r="O110" s="49"/>
      <c r="P110" s="49"/>
      <c r="Q110" s="49"/>
      <c r="R110" s="49"/>
      <c r="S110" s="49"/>
    </row>
    <row r="111" spans="1:19">
      <c r="A111" s="1">
        <v>109</v>
      </c>
      <c r="B111" s="24">
        <v>7117</v>
      </c>
      <c r="C111" s="24" t="s">
        <v>132</v>
      </c>
      <c r="D111" s="25">
        <v>2006</v>
      </c>
      <c r="E111" s="26" t="s">
        <v>116</v>
      </c>
      <c r="F111" s="24" t="s">
        <v>295</v>
      </c>
      <c r="G111" s="25">
        <v>94</v>
      </c>
      <c r="H111" s="25">
        <v>200</v>
      </c>
      <c r="I111" s="28">
        <v>12</v>
      </c>
      <c r="J111" s="28">
        <v>2.5</v>
      </c>
      <c r="K111" s="29">
        <v>4</v>
      </c>
      <c r="L111" s="25">
        <f t="shared" si="1"/>
        <v>11</v>
      </c>
      <c r="M111" s="89"/>
      <c r="O111" s="49"/>
      <c r="P111" s="49"/>
      <c r="Q111" s="49"/>
      <c r="R111" s="49"/>
      <c r="S111" s="49"/>
    </row>
    <row r="112" spans="1:19">
      <c r="A112" s="1">
        <v>110</v>
      </c>
      <c r="B112" s="25">
        <v>7118</v>
      </c>
      <c r="C112" s="25" t="s">
        <v>133</v>
      </c>
      <c r="D112" s="25">
        <v>2006</v>
      </c>
      <c r="E112" s="26" t="s">
        <v>116</v>
      </c>
      <c r="F112" s="27" t="s">
        <v>296</v>
      </c>
      <c r="G112" s="25">
        <v>94</v>
      </c>
      <c r="H112" s="25">
        <v>200</v>
      </c>
      <c r="I112" s="28">
        <v>12</v>
      </c>
      <c r="J112" s="28">
        <v>2.5</v>
      </c>
      <c r="K112" s="29">
        <v>4</v>
      </c>
      <c r="L112" s="25">
        <f t="shared" si="1"/>
        <v>11</v>
      </c>
      <c r="M112" s="89"/>
      <c r="O112" s="49"/>
      <c r="P112" s="49"/>
      <c r="Q112" s="49"/>
      <c r="R112" s="49"/>
      <c r="S112" s="49"/>
    </row>
    <row r="113" spans="1:19">
      <c r="A113" s="1">
        <v>111</v>
      </c>
      <c r="B113" s="24">
        <v>7119</v>
      </c>
      <c r="C113" s="24" t="s">
        <v>134</v>
      </c>
      <c r="D113" s="25">
        <v>2006</v>
      </c>
      <c r="E113" s="26" t="s">
        <v>116</v>
      </c>
      <c r="F113" s="24" t="s">
        <v>297</v>
      </c>
      <c r="G113" s="25">
        <v>94</v>
      </c>
      <c r="H113" s="25">
        <v>200</v>
      </c>
      <c r="I113" s="28">
        <v>12</v>
      </c>
      <c r="J113" s="28">
        <v>2.5</v>
      </c>
      <c r="K113" s="29">
        <v>4</v>
      </c>
      <c r="L113" s="25">
        <f t="shared" si="1"/>
        <v>11</v>
      </c>
      <c r="M113" s="89"/>
      <c r="O113" s="49"/>
      <c r="P113" s="49"/>
      <c r="Q113" s="49"/>
      <c r="R113" s="49"/>
      <c r="S113" s="49"/>
    </row>
    <row r="114" spans="1:19">
      <c r="A114" s="1">
        <v>112</v>
      </c>
      <c r="B114" s="24">
        <v>7120</v>
      </c>
      <c r="C114" s="24" t="s">
        <v>135</v>
      </c>
      <c r="D114" s="25">
        <v>2006</v>
      </c>
      <c r="E114" s="26" t="s">
        <v>116</v>
      </c>
      <c r="F114" s="24" t="s">
        <v>298</v>
      </c>
      <c r="G114" s="25">
        <v>94</v>
      </c>
      <c r="H114" s="25">
        <v>200</v>
      </c>
      <c r="I114" s="28">
        <v>12</v>
      </c>
      <c r="J114" s="28">
        <v>2.5</v>
      </c>
      <c r="K114" s="29">
        <v>4</v>
      </c>
      <c r="L114" s="25">
        <f t="shared" si="1"/>
        <v>11</v>
      </c>
      <c r="M114" s="89"/>
      <c r="O114" s="49"/>
      <c r="P114" s="49"/>
      <c r="Q114" s="49"/>
      <c r="R114" s="49"/>
      <c r="S114" s="49"/>
    </row>
    <row r="115" spans="1:19">
      <c r="A115" s="1">
        <v>113</v>
      </c>
      <c r="B115" s="25">
        <v>3012</v>
      </c>
      <c r="C115" s="25" t="s">
        <v>136</v>
      </c>
      <c r="D115" s="25">
        <v>2007</v>
      </c>
      <c r="E115" s="26" t="s">
        <v>76</v>
      </c>
      <c r="F115" s="27" t="s">
        <v>299</v>
      </c>
      <c r="G115" s="25">
        <v>72</v>
      </c>
      <c r="H115" s="25">
        <v>194</v>
      </c>
      <c r="I115" s="28">
        <v>9.1999999999999993</v>
      </c>
      <c r="J115" s="28">
        <v>2.4500000000000002</v>
      </c>
      <c r="K115" s="29">
        <v>4</v>
      </c>
      <c r="L115" s="25">
        <f t="shared" si="1"/>
        <v>10</v>
      </c>
      <c r="M115" s="89"/>
      <c r="O115" s="49"/>
      <c r="P115" s="49"/>
      <c r="Q115" s="49"/>
      <c r="R115" s="49"/>
      <c r="S115" s="49"/>
    </row>
    <row r="116" spans="1:19">
      <c r="A116" s="1">
        <v>114</v>
      </c>
      <c r="B116" s="24">
        <v>3014</v>
      </c>
      <c r="C116" s="24" t="s">
        <v>137</v>
      </c>
      <c r="D116" s="25">
        <v>2007</v>
      </c>
      <c r="E116" s="26" t="s">
        <v>76</v>
      </c>
      <c r="F116" s="24" t="s">
        <v>300</v>
      </c>
      <c r="G116" s="25">
        <v>72</v>
      </c>
      <c r="H116" s="25">
        <v>194</v>
      </c>
      <c r="I116" s="28">
        <v>9.1999999999999993</v>
      </c>
      <c r="J116" s="28">
        <v>2.4500000000000002</v>
      </c>
      <c r="K116" s="29">
        <v>4</v>
      </c>
      <c r="L116" s="25">
        <f t="shared" si="1"/>
        <v>10</v>
      </c>
      <c r="M116" s="89"/>
      <c r="O116" s="49"/>
      <c r="P116" s="49"/>
      <c r="Q116" s="49"/>
      <c r="R116" s="49"/>
      <c r="S116" s="49"/>
    </row>
    <row r="117" spans="1:19">
      <c r="A117" s="1">
        <v>115</v>
      </c>
      <c r="B117" s="24">
        <v>3016</v>
      </c>
      <c r="C117" s="24" t="s">
        <v>138</v>
      </c>
      <c r="D117" s="25">
        <v>2007</v>
      </c>
      <c r="E117" s="26" t="s">
        <v>76</v>
      </c>
      <c r="F117" s="24" t="s">
        <v>301</v>
      </c>
      <c r="G117" s="25">
        <v>72</v>
      </c>
      <c r="H117" s="25">
        <v>194</v>
      </c>
      <c r="I117" s="28">
        <v>9.1999999999999993</v>
      </c>
      <c r="J117" s="28">
        <v>2.4500000000000002</v>
      </c>
      <c r="K117" s="29">
        <v>4</v>
      </c>
      <c r="L117" s="25">
        <f t="shared" si="1"/>
        <v>10</v>
      </c>
      <c r="M117" s="89"/>
      <c r="O117" s="49"/>
      <c r="P117" s="49"/>
      <c r="Q117" s="49"/>
      <c r="R117" s="49"/>
      <c r="S117" s="49"/>
    </row>
    <row r="118" spans="1:19">
      <c r="A118" s="1">
        <v>116</v>
      </c>
      <c r="B118" s="24">
        <v>3017</v>
      </c>
      <c r="C118" s="24" t="s">
        <v>139</v>
      </c>
      <c r="D118" s="25">
        <v>2007</v>
      </c>
      <c r="E118" s="26" t="s">
        <v>76</v>
      </c>
      <c r="F118" s="24" t="s">
        <v>302</v>
      </c>
      <c r="G118" s="25">
        <v>72</v>
      </c>
      <c r="H118" s="25">
        <v>194</v>
      </c>
      <c r="I118" s="28">
        <v>9.1999999999999993</v>
      </c>
      <c r="J118" s="28">
        <v>2.4500000000000002</v>
      </c>
      <c r="K118" s="29">
        <v>4</v>
      </c>
      <c r="L118" s="25">
        <f t="shared" si="1"/>
        <v>10</v>
      </c>
      <c r="M118" s="89"/>
      <c r="O118" s="49"/>
      <c r="P118" s="49"/>
      <c r="Q118" s="49"/>
      <c r="R118" s="49"/>
      <c r="S118" s="49"/>
    </row>
    <row r="119" spans="1:19">
      <c r="A119" s="1">
        <v>117</v>
      </c>
      <c r="B119" s="24">
        <v>3018</v>
      </c>
      <c r="C119" s="24" t="s">
        <v>140</v>
      </c>
      <c r="D119" s="25">
        <v>2007</v>
      </c>
      <c r="E119" s="26" t="s">
        <v>76</v>
      </c>
      <c r="F119" s="24" t="s">
        <v>303</v>
      </c>
      <c r="G119" s="25">
        <v>72</v>
      </c>
      <c r="H119" s="25">
        <v>194</v>
      </c>
      <c r="I119" s="28">
        <v>9.1999999999999993</v>
      </c>
      <c r="J119" s="28">
        <v>2.4500000000000002</v>
      </c>
      <c r="K119" s="29">
        <v>4</v>
      </c>
      <c r="L119" s="25">
        <f t="shared" si="1"/>
        <v>10</v>
      </c>
      <c r="M119" s="89"/>
      <c r="O119" s="49"/>
      <c r="P119" s="49"/>
      <c r="Q119" s="49"/>
      <c r="R119" s="49"/>
      <c r="S119" s="49"/>
    </row>
    <row r="120" spans="1:19">
      <c r="A120" s="1">
        <v>118</v>
      </c>
      <c r="B120" s="24">
        <v>3019</v>
      </c>
      <c r="C120" s="24" t="s">
        <v>141</v>
      </c>
      <c r="D120" s="25">
        <v>2007</v>
      </c>
      <c r="E120" s="26" t="s">
        <v>76</v>
      </c>
      <c r="F120" s="24" t="s">
        <v>304</v>
      </c>
      <c r="G120" s="25">
        <v>72</v>
      </c>
      <c r="H120" s="25">
        <v>194</v>
      </c>
      <c r="I120" s="28">
        <v>9.1999999999999993</v>
      </c>
      <c r="J120" s="28">
        <v>2.4500000000000002</v>
      </c>
      <c r="K120" s="29">
        <v>4</v>
      </c>
      <c r="L120" s="25">
        <f t="shared" si="1"/>
        <v>10</v>
      </c>
      <c r="M120" s="89"/>
      <c r="O120" s="49"/>
      <c r="P120" s="49"/>
      <c r="Q120" s="49"/>
      <c r="R120" s="49"/>
      <c r="S120" s="49"/>
    </row>
    <row r="121" spans="1:19">
      <c r="A121" s="1">
        <v>119</v>
      </c>
      <c r="B121" s="24">
        <v>3020</v>
      </c>
      <c r="C121" s="24" t="s">
        <v>142</v>
      </c>
      <c r="D121" s="25">
        <v>2007</v>
      </c>
      <c r="E121" s="26" t="s">
        <v>76</v>
      </c>
      <c r="F121" s="24" t="s">
        <v>305</v>
      </c>
      <c r="G121" s="25">
        <v>72</v>
      </c>
      <c r="H121" s="25">
        <v>194</v>
      </c>
      <c r="I121" s="28">
        <v>9.1999999999999993</v>
      </c>
      <c r="J121" s="28">
        <v>2.4500000000000002</v>
      </c>
      <c r="K121" s="29">
        <v>4</v>
      </c>
      <c r="L121" s="25">
        <f t="shared" si="1"/>
        <v>10</v>
      </c>
      <c r="M121" s="89"/>
      <c r="O121" s="49"/>
      <c r="P121" s="49"/>
      <c r="Q121" s="49"/>
      <c r="R121" s="49"/>
      <c r="S121" s="49"/>
    </row>
    <row r="122" spans="1:19">
      <c r="A122" s="1">
        <v>120</v>
      </c>
      <c r="B122" s="24">
        <v>3021</v>
      </c>
      <c r="C122" s="24" t="s">
        <v>143</v>
      </c>
      <c r="D122" s="25">
        <v>2007</v>
      </c>
      <c r="E122" s="26" t="s">
        <v>76</v>
      </c>
      <c r="F122" s="24" t="s">
        <v>306</v>
      </c>
      <c r="G122" s="25">
        <v>72</v>
      </c>
      <c r="H122" s="25">
        <v>194</v>
      </c>
      <c r="I122" s="28">
        <v>9.1999999999999993</v>
      </c>
      <c r="J122" s="28">
        <v>2.4500000000000002</v>
      </c>
      <c r="K122" s="29">
        <v>4</v>
      </c>
      <c r="L122" s="25">
        <f t="shared" si="1"/>
        <v>10</v>
      </c>
      <c r="M122" s="89"/>
      <c r="O122" s="49"/>
      <c r="P122" s="49"/>
      <c r="Q122" s="49"/>
      <c r="R122" s="49"/>
      <c r="S122" s="49"/>
    </row>
    <row r="123" spans="1:19">
      <c r="A123" s="1">
        <v>121</v>
      </c>
      <c r="B123" s="24">
        <v>3022</v>
      </c>
      <c r="C123" s="24" t="s">
        <v>144</v>
      </c>
      <c r="D123" s="25">
        <v>2007</v>
      </c>
      <c r="E123" s="26" t="s">
        <v>76</v>
      </c>
      <c r="F123" s="24" t="s">
        <v>307</v>
      </c>
      <c r="G123" s="25">
        <v>72</v>
      </c>
      <c r="H123" s="25">
        <v>194</v>
      </c>
      <c r="I123" s="28">
        <v>9.1999999999999993</v>
      </c>
      <c r="J123" s="28">
        <v>2.4500000000000002</v>
      </c>
      <c r="K123" s="29">
        <v>4</v>
      </c>
      <c r="L123" s="25">
        <f t="shared" si="1"/>
        <v>10</v>
      </c>
      <c r="M123" s="89"/>
      <c r="O123" s="49"/>
      <c r="P123" s="49"/>
      <c r="Q123" s="49"/>
      <c r="R123" s="49"/>
      <c r="S123" s="49"/>
    </row>
    <row r="124" spans="1:19">
      <c r="A124" s="1">
        <v>122</v>
      </c>
      <c r="B124" s="24">
        <v>3023</v>
      </c>
      <c r="C124" s="24" t="s">
        <v>145</v>
      </c>
      <c r="D124" s="25">
        <v>2007</v>
      </c>
      <c r="E124" s="26" t="s">
        <v>76</v>
      </c>
      <c r="F124" s="24" t="s">
        <v>308</v>
      </c>
      <c r="G124" s="25">
        <v>72</v>
      </c>
      <c r="H124" s="25">
        <v>194</v>
      </c>
      <c r="I124" s="28">
        <v>9.1999999999999993</v>
      </c>
      <c r="J124" s="28">
        <v>2.4500000000000002</v>
      </c>
      <c r="K124" s="29">
        <v>4</v>
      </c>
      <c r="L124" s="25">
        <f t="shared" si="1"/>
        <v>10</v>
      </c>
      <c r="M124" s="89"/>
      <c r="O124" s="49"/>
      <c r="P124" s="49"/>
      <c r="Q124" s="49"/>
      <c r="R124" s="49"/>
      <c r="S124" s="49"/>
    </row>
    <row r="125" spans="1:19">
      <c r="A125" s="1">
        <v>123</v>
      </c>
      <c r="B125" s="24">
        <v>3024</v>
      </c>
      <c r="C125" s="24" t="s">
        <v>146</v>
      </c>
      <c r="D125" s="25">
        <v>2007</v>
      </c>
      <c r="E125" s="26" t="s">
        <v>76</v>
      </c>
      <c r="F125" s="24" t="s">
        <v>309</v>
      </c>
      <c r="G125" s="25">
        <v>72</v>
      </c>
      <c r="H125" s="25">
        <v>194</v>
      </c>
      <c r="I125" s="28">
        <v>9.1999999999999993</v>
      </c>
      <c r="J125" s="28">
        <v>2.4500000000000002</v>
      </c>
      <c r="K125" s="29">
        <v>4</v>
      </c>
      <c r="L125" s="25">
        <f t="shared" ref="L125:L190" si="2">L$2-D125</f>
        <v>10</v>
      </c>
      <c r="M125" s="89"/>
      <c r="O125" s="49"/>
      <c r="P125" s="49"/>
      <c r="Q125" s="49"/>
      <c r="R125" s="49"/>
      <c r="S125" s="49"/>
    </row>
    <row r="126" spans="1:19">
      <c r="A126" s="1">
        <v>124</v>
      </c>
      <c r="B126" s="24">
        <v>3025</v>
      </c>
      <c r="C126" s="24" t="s">
        <v>147</v>
      </c>
      <c r="D126" s="25">
        <v>2007</v>
      </c>
      <c r="E126" s="26" t="s">
        <v>76</v>
      </c>
      <c r="F126" s="24" t="s">
        <v>310</v>
      </c>
      <c r="G126" s="25">
        <v>72</v>
      </c>
      <c r="H126" s="25">
        <v>194</v>
      </c>
      <c r="I126" s="28">
        <v>9.1999999999999993</v>
      </c>
      <c r="J126" s="28">
        <v>2.4500000000000002</v>
      </c>
      <c r="K126" s="29">
        <v>4</v>
      </c>
      <c r="L126" s="25">
        <f t="shared" si="2"/>
        <v>10</v>
      </c>
      <c r="M126" s="89"/>
      <c r="O126" s="49"/>
      <c r="P126" s="49"/>
      <c r="Q126" s="49"/>
      <c r="R126" s="49"/>
      <c r="S126" s="49"/>
    </row>
    <row r="127" spans="1:19">
      <c r="A127" s="1">
        <v>125</v>
      </c>
      <c r="B127" s="24">
        <v>3026</v>
      </c>
      <c r="C127" s="24" t="s">
        <v>148</v>
      </c>
      <c r="D127" s="25">
        <v>2007</v>
      </c>
      <c r="E127" s="26" t="s">
        <v>76</v>
      </c>
      <c r="F127" s="24" t="s">
        <v>311</v>
      </c>
      <c r="G127" s="25">
        <v>72</v>
      </c>
      <c r="H127" s="25">
        <v>194</v>
      </c>
      <c r="I127" s="28">
        <v>9.1999999999999993</v>
      </c>
      <c r="J127" s="28">
        <v>2.4500000000000002</v>
      </c>
      <c r="K127" s="29">
        <v>4</v>
      </c>
      <c r="L127" s="25">
        <f t="shared" si="2"/>
        <v>10</v>
      </c>
      <c r="M127" s="89"/>
      <c r="O127" s="49"/>
      <c r="P127" s="49"/>
      <c r="Q127" s="49"/>
      <c r="R127" s="49"/>
      <c r="S127" s="49"/>
    </row>
    <row r="128" spans="1:19">
      <c r="A128" s="1">
        <v>126</v>
      </c>
      <c r="B128" s="25">
        <v>3027</v>
      </c>
      <c r="C128" s="25" t="s">
        <v>149</v>
      </c>
      <c r="D128" s="25">
        <v>2007</v>
      </c>
      <c r="E128" s="26" t="s">
        <v>76</v>
      </c>
      <c r="F128" s="27" t="s">
        <v>312</v>
      </c>
      <c r="G128" s="25">
        <v>72</v>
      </c>
      <c r="H128" s="25">
        <v>194</v>
      </c>
      <c r="I128" s="28">
        <v>9.1999999999999993</v>
      </c>
      <c r="J128" s="28">
        <v>2.4500000000000002</v>
      </c>
      <c r="K128" s="29">
        <v>4</v>
      </c>
      <c r="L128" s="25">
        <f t="shared" si="2"/>
        <v>10</v>
      </c>
      <c r="M128" s="89"/>
      <c r="O128" s="49"/>
      <c r="P128" s="49"/>
      <c r="Q128" s="49"/>
      <c r="R128" s="49"/>
      <c r="S128" s="49"/>
    </row>
    <row r="129" spans="1:19">
      <c r="A129" s="1">
        <v>127</v>
      </c>
      <c r="B129" s="25">
        <v>3028</v>
      </c>
      <c r="C129" s="25" t="s">
        <v>150</v>
      </c>
      <c r="D129" s="25">
        <v>2007</v>
      </c>
      <c r="E129" s="26" t="s">
        <v>76</v>
      </c>
      <c r="F129" s="27" t="s">
        <v>313</v>
      </c>
      <c r="G129" s="25">
        <v>72</v>
      </c>
      <c r="H129" s="25">
        <v>194</v>
      </c>
      <c r="I129" s="28">
        <v>9.1999999999999993</v>
      </c>
      <c r="J129" s="28">
        <v>2.4500000000000002</v>
      </c>
      <c r="K129" s="29">
        <v>4</v>
      </c>
      <c r="L129" s="25">
        <f t="shared" si="2"/>
        <v>10</v>
      </c>
      <c r="M129" s="89"/>
      <c r="O129" s="49"/>
      <c r="P129" s="49"/>
      <c r="Q129" s="49"/>
      <c r="R129" s="49"/>
      <c r="S129" s="49"/>
    </row>
    <row r="130" spans="1:19">
      <c r="A130" s="1">
        <v>128</v>
      </c>
      <c r="B130" s="24">
        <v>3029</v>
      </c>
      <c r="C130" s="24" t="s">
        <v>151</v>
      </c>
      <c r="D130" s="25">
        <v>2007</v>
      </c>
      <c r="E130" s="26" t="s">
        <v>76</v>
      </c>
      <c r="F130" s="24" t="s">
        <v>314</v>
      </c>
      <c r="G130" s="25">
        <v>72</v>
      </c>
      <c r="H130" s="25">
        <v>194</v>
      </c>
      <c r="I130" s="28">
        <v>9.1999999999999993</v>
      </c>
      <c r="J130" s="28">
        <v>2.4500000000000002</v>
      </c>
      <c r="K130" s="29">
        <v>4</v>
      </c>
      <c r="L130" s="25">
        <f t="shared" si="2"/>
        <v>10</v>
      </c>
      <c r="M130" s="89"/>
      <c r="O130" s="49"/>
      <c r="P130" s="49"/>
      <c r="Q130" s="49"/>
      <c r="R130" s="49"/>
      <c r="S130" s="49"/>
    </row>
    <row r="131" spans="1:19">
      <c r="A131" s="1">
        <v>129</v>
      </c>
      <c r="B131" s="24">
        <v>3030</v>
      </c>
      <c r="C131" s="24" t="s">
        <v>152</v>
      </c>
      <c r="D131" s="25">
        <v>2007</v>
      </c>
      <c r="E131" s="26" t="s">
        <v>76</v>
      </c>
      <c r="F131" s="24" t="s">
        <v>315</v>
      </c>
      <c r="G131" s="25">
        <v>72</v>
      </c>
      <c r="H131" s="25">
        <v>194</v>
      </c>
      <c r="I131" s="28">
        <v>9.1999999999999993</v>
      </c>
      <c r="J131" s="28">
        <v>2.4500000000000002</v>
      </c>
      <c r="K131" s="29">
        <v>4</v>
      </c>
      <c r="L131" s="25">
        <f t="shared" si="2"/>
        <v>10</v>
      </c>
      <c r="M131" s="89"/>
      <c r="O131" s="49"/>
      <c r="P131" s="49"/>
      <c r="Q131" s="49"/>
      <c r="R131" s="49"/>
      <c r="S131" s="49"/>
    </row>
    <row r="132" spans="1:19">
      <c r="A132" s="1">
        <v>130</v>
      </c>
      <c r="B132" s="24">
        <v>3031</v>
      </c>
      <c r="C132" s="24" t="s">
        <v>153</v>
      </c>
      <c r="D132" s="25">
        <v>2007</v>
      </c>
      <c r="E132" s="26" t="s">
        <v>76</v>
      </c>
      <c r="F132" s="24" t="s">
        <v>316</v>
      </c>
      <c r="G132" s="25">
        <v>72</v>
      </c>
      <c r="H132" s="25">
        <v>194</v>
      </c>
      <c r="I132" s="28">
        <v>9.1999999999999993</v>
      </c>
      <c r="J132" s="28">
        <v>2.4500000000000002</v>
      </c>
      <c r="K132" s="29">
        <v>4</v>
      </c>
      <c r="L132" s="25">
        <f t="shared" si="2"/>
        <v>10</v>
      </c>
      <c r="M132" s="89"/>
      <c r="O132" s="49"/>
      <c r="P132" s="49"/>
      <c r="Q132" s="49"/>
      <c r="R132" s="49"/>
      <c r="S132" s="49"/>
    </row>
    <row r="133" spans="1:19">
      <c r="A133" s="1">
        <v>131</v>
      </c>
      <c r="B133" s="24">
        <v>9101</v>
      </c>
      <c r="C133" s="24" t="s">
        <v>154</v>
      </c>
      <c r="D133" s="25">
        <v>2007</v>
      </c>
      <c r="E133" s="26" t="s">
        <v>155</v>
      </c>
      <c r="F133" s="24" t="s">
        <v>318</v>
      </c>
      <c r="G133" s="25">
        <v>155</v>
      </c>
      <c r="H133" s="25">
        <v>228</v>
      </c>
      <c r="I133" s="28">
        <v>17.95</v>
      </c>
      <c r="J133" s="28">
        <v>2.5</v>
      </c>
      <c r="K133" s="29">
        <v>4</v>
      </c>
      <c r="L133" s="25">
        <f t="shared" si="2"/>
        <v>10</v>
      </c>
      <c r="M133" s="89"/>
      <c r="O133" s="49"/>
      <c r="P133" s="49"/>
      <c r="Q133" s="49"/>
      <c r="R133" s="49"/>
      <c r="S133" s="49"/>
    </row>
    <row r="134" spans="1:19">
      <c r="A134" s="1">
        <v>132</v>
      </c>
      <c r="B134" s="24">
        <v>9102</v>
      </c>
      <c r="C134" s="24" t="s">
        <v>156</v>
      </c>
      <c r="D134" s="25">
        <v>2007</v>
      </c>
      <c r="E134" s="26" t="s">
        <v>155</v>
      </c>
      <c r="F134" s="24" t="s">
        <v>319</v>
      </c>
      <c r="G134" s="25">
        <v>155</v>
      </c>
      <c r="H134" s="25">
        <v>228</v>
      </c>
      <c r="I134" s="28">
        <v>17.95</v>
      </c>
      <c r="J134" s="28">
        <v>2.5</v>
      </c>
      <c r="K134" s="29">
        <v>4</v>
      </c>
      <c r="L134" s="25">
        <f t="shared" si="2"/>
        <v>10</v>
      </c>
      <c r="M134" s="89"/>
      <c r="O134" s="49"/>
      <c r="P134" s="49"/>
      <c r="Q134" s="49"/>
      <c r="R134" s="49"/>
      <c r="S134" s="49"/>
    </row>
    <row r="135" spans="1:19">
      <c r="A135" s="1">
        <v>133</v>
      </c>
      <c r="B135" s="24">
        <v>9103</v>
      </c>
      <c r="C135" s="24" t="s">
        <v>157</v>
      </c>
      <c r="D135" s="25">
        <v>2007</v>
      </c>
      <c r="E135" s="26" t="s">
        <v>155</v>
      </c>
      <c r="F135" s="24" t="s">
        <v>320</v>
      </c>
      <c r="G135" s="25">
        <v>155</v>
      </c>
      <c r="H135" s="25">
        <v>228</v>
      </c>
      <c r="I135" s="28">
        <v>17.95</v>
      </c>
      <c r="J135" s="28">
        <v>2.5</v>
      </c>
      <c r="K135" s="29">
        <v>4</v>
      </c>
      <c r="L135" s="25">
        <f t="shared" si="2"/>
        <v>10</v>
      </c>
      <c r="M135" s="89"/>
      <c r="O135" s="49"/>
      <c r="P135" s="49"/>
      <c r="Q135" s="49"/>
      <c r="R135" s="49"/>
      <c r="S135" s="49"/>
    </row>
    <row r="136" spans="1:19">
      <c r="A136" s="1">
        <v>134</v>
      </c>
      <c r="B136" s="24">
        <v>9104</v>
      </c>
      <c r="C136" s="24" t="s">
        <v>158</v>
      </c>
      <c r="D136" s="25">
        <v>2007</v>
      </c>
      <c r="E136" s="26" t="s">
        <v>155</v>
      </c>
      <c r="F136" s="24" t="s">
        <v>321</v>
      </c>
      <c r="G136" s="25">
        <v>155</v>
      </c>
      <c r="H136" s="25">
        <v>228</v>
      </c>
      <c r="I136" s="28">
        <v>17.95</v>
      </c>
      <c r="J136" s="28">
        <v>2.5</v>
      </c>
      <c r="K136" s="29">
        <v>4</v>
      </c>
      <c r="L136" s="25">
        <f t="shared" si="2"/>
        <v>10</v>
      </c>
      <c r="M136" s="89"/>
      <c r="O136" s="49"/>
      <c r="P136" s="49"/>
      <c r="Q136" s="49"/>
      <c r="R136" s="49"/>
      <c r="S136" s="49"/>
    </row>
    <row r="137" spans="1:19">
      <c r="A137" s="1">
        <v>135</v>
      </c>
      <c r="B137" s="24">
        <v>9121</v>
      </c>
      <c r="C137" s="32" t="s">
        <v>407</v>
      </c>
      <c r="D137" s="46">
        <v>2000</v>
      </c>
      <c r="E137" s="44" t="s">
        <v>410</v>
      </c>
      <c r="F137" s="82"/>
      <c r="G137" s="25">
        <v>161</v>
      </c>
      <c r="H137" s="25">
        <v>257</v>
      </c>
      <c r="I137" s="28">
        <v>17.95</v>
      </c>
      <c r="J137" s="28">
        <v>2.5</v>
      </c>
      <c r="K137" s="83">
        <v>5</v>
      </c>
      <c r="L137" s="25">
        <f t="shared" si="2"/>
        <v>17</v>
      </c>
      <c r="M137" s="89"/>
      <c r="O137" s="49"/>
      <c r="P137" s="49"/>
      <c r="Q137" s="49"/>
      <c r="R137" s="49"/>
      <c r="S137" s="49"/>
    </row>
    <row r="138" spans="1:19">
      <c r="A138" s="1">
        <v>136</v>
      </c>
      <c r="B138" s="24">
        <v>9122</v>
      </c>
      <c r="C138" s="32" t="s">
        <v>408</v>
      </c>
      <c r="D138" s="46">
        <v>2000</v>
      </c>
      <c r="E138" s="44" t="s">
        <v>410</v>
      </c>
      <c r="F138" s="82"/>
      <c r="G138" s="25">
        <v>161</v>
      </c>
      <c r="H138" s="25">
        <v>257</v>
      </c>
      <c r="I138" s="28">
        <v>17.95</v>
      </c>
      <c r="J138" s="28">
        <v>2.5</v>
      </c>
      <c r="K138" s="83">
        <v>5</v>
      </c>
      <c r="L138" s="25">
        <f t="shared" si="2"/>
        <v>17</v>
      </c>
      <c r="M138" s="89"/>
      <c r="O138" s="49"/>
      <c r="P138" s="49"/>
      <c r="Q138" s="49"/>
      <c r="R138" s="49"/>
      <c r="S138" s="49"/>
    </row>
    <row r="139" spans="1:19">
      <c r="A139" s="1">
        <v>137</v>
      </c>
      <c r="B139" s="24">
        <v>9123</v>
      </c>
      <c r="C139" s="32" t="s">
        <v>409</v>
      </c>
      <c r="D139" s="46">
        <v>2000</v>
      </c>
      <c r="E139" s="44" t="s">
        <v>410</v>
      </c>
      <c r="F139" s="82"/>
      <c r="G139" s="25">
        <v>161</v>
      </c>
      <c r="H139" s="25">
        <v>257</v>
      </c>
      <c r="I139" s="28">
        <v>17.95</v>
      </c>
      <c r="J139" s="28">
        <v>2.5</v>
      </c>
      <c r="K139" s="83">
        <v>5</v>
      </c>
      <c r="L139" s="25">
        <f t="shared" si="2"/>
        <v>17</v>
      </c>
      <c r="M139" s="89"/>
      <c r="O139" s="49"/>
      <c r="P139" s="49"/>
      <c r="Q139" s="49"/>
      <c r="R139" s="49"/>
      <c r="S139" s="49"/>
    </row>
    <row r="140" spans="1:19">
      <c r="A140" s="1">
        <v>138</v>
      </c>
      <c r="B140" s="82">
        <v>9111</v>
      </c>
      <c r="C140" s="84" t="s">
        <v>322</v>
      </c>
      <c r="D140" s="46">
        <v>2006</v>
      </c>
      <c r="E140" s="85" t="s">
        <v>323</v>
      </c>
      <c r="F140" s="46" t="s">
        <v>324</v>
      </c>
      <c r="G140" s="46">
        <v>120</v>
      </c>
      <c r="H140" s="46">
        <v>220</v>
      </c>
      <c r="I140" s="28">
        <v>17.95</v>
      </c>
      <c r="J140" s="45">
        <v>2.5499999999999998</v>
      </c>
      <c r="K140" s="83">
        <v>3</v>
      </c>
      <c r="L140" s="25">
        <f>L$2-D140</f>
        <v>11</v>
      </c>
      <c r="M140" s="89"/>
      <c r="O140" s="49"/>
      <c r="P140" s="49"/>
      <c r="Q140" s="49"/>
      <c r="R140" s="49"/>
      <c r="S140" s="49"/>
    </row>
    <row r="141" spans="1:19">
      <c r="A141" s="1">
        <v>139</v>
      </c>
      <c r="B141" s="24">
        <v>1201</v>
      </c>
      <c r="C141" s="24" t="s">
        <v>159</v>
      </c>
      <c r="D141" s="25">
        <v>2009</v>
      </c>
      <c r="E141" s="26" t="s">
        <v>160</v>
      </c>
      <c r="F141" s="25" t="s">
        <v>325</v>
      </c>
      <c r="G141" s="25">
        <v>51</v>
      </c>
      <c r="H141" s="25">
        <v>170</v>
      </c>
      <c r="I141" s="28">
        <v>7.99</v>
      </c>
      <c r="J141" s="28">
        <v>2.35</v>
      </c>
      <c r="K141" s="83">
        <v>5</v>
      </c>
      <c r="L141" s="25">
        <f t="shared" si="2"/>
        <v>8</v>
      </c>
      <c r="M141" s="89"/>
      <c r="O141" s="49"/>
      <c r="P141" s="49"/>
      <c r="Q141" s="49"/>
      <c r="R141" s="49"/>
      <c r="S141" s="49"/>
    </row>
    <row r="142" spans="1:19">
      <c r="A142" s="1">
        <v>140</v>
      </c>
      <c r="B142" s="24">
        <v>1202</v>
      </c>
      <c r="C142" s="24" t="s">
        <v>161</v>
      </c>
      <c r="D142" s="25">
        <v>2009</v>
      </c>
      <c r="E142" s="26" t="s">
        <v>160</v>
      </c>
      <c r="F142" s="25" t="s">
        <v>326</v>
      </c>
      <c r="G142" s="25">
        <v>51</v>
      </c>
      <c r="H142" s="25">
        <v>170</v>
      </c>
      <c r="I142" s="28">
        <v>7.99</v>
      </c>
      <c r="J142" s="28">
        <v>2.35</v>
      </c>
      <c r="K142" s="83">
        <v>5</v>
      </c>
      <c r="L142" s="25">
        <f t="shared" si="2"/>
        <v>8</v>
      </c>
      <c r="M142" s="89"/>
      <c r="O142" s="49"/>
      <c r="P142" s="49"/>
      <c r="Q142" s="49"/>
      <c r="R142" s="49"/>
      <c r="S142" s="49"/>
    </row>
    <row r="143" spans="1:19">
      <c r="A143" s="1">
        <v>141</v>
      </c>
      <c r="B143" s="24">
        <v>1203</v>
      </c>
      <c r="C143" s="24" t="s">
        <v>162</v>
      </c>
      <c r="D143" s="25">
        <v>2009</v>
      </c>
      <c r="E143" s="26" t="s">
        <v>160</v>
      </c>
      <c r="F143" s="25" t="s">
        <v>327</v>
      </c>
      <c r="G143" s="25">
        <v>51</v>
      </c>
      <c r="H143" s="25">
        <v>170</v>
      </c>
      <c r="I143" s="28">
        <v>7.99</v>
      </c>
      <c r="J143" s="28">
        <v>2.35</v>
      </c>
      <c r="K143" s="83">
        <v>5</v>
      </c>
      <c r="L143" s="25">
        <f t="shared" si="2"/>
        <v>8</v>
      </c>
      <c r="M143" s="89"/>
      <c r="O143" s="49"/>
      <c r="P143" s="49"/>
      <c r="Q143" s="49"/>
      <c r="R143" s="49"/>
      <c r="S143" s="49"/>
    </row>
    <row r="144" spans="1:19">
      <c r="A144" s="1">
        <v>142</v>
      </c>
      <c r="B144" s="24">
        <v>1204</v>
      </c>
      <c r="C144" s="24" t="s">
        <v>163</v>
      </c>
      <c r="D144" s="25">
        <v>2009</v>
      </c>
      <c r="E144" s="26" t="s">
        <v>160</v>
      </c>
      <c r="F144" s="25" t="s">
        <v>328</v>
      </c>
      <c r="G144" s="25">
        <v>51</v>
      </c>
      <c r="H144" s="25">
        <v>170</v>
      </c>
      <c r="I144" s="28">
        <v>7.99</v>
      </c>
      <c r="J144" s="28">
        <v>2.35</v>
      </c>
      <c r="K144" s="83">
        <v>5</v>
      </c>
      <c r="L144" s="25">
        <f t="shared" si="2"/>
        <v>8</v>
      </c>
      <c r="M144" s="89"/>
      <c r="O144" s="49"/>
      <c r="P144" s="49"/>
      <c r="Q144" s="49"/>
      <c r="R144" s="49"/>
      <c r="S144" s="49"/>
    </row>
    <row r="145" spans="1:19">
      <c r="A145" s="1">
        <v>143</v>
      </c>
      <c r="B145" s="24">
        <v>1205</v>
      </c>
      <c r="C145" s="24" t="s">
        <v>164</v>
      </c>
      <c r="D145" s="25">
        <v>2009</v>
      </c>
      <c r="E145" s="26" t="s">
        <v>160</v>
      </c>
      <c r="F145" s="25" t="s">
        <v>329</v>
      </c>
      <c r="G145" s="25">
        <v>51</v>
      </c>
      <c r="H145" s="25">
        <v>170</v>
      </c>
      <c r="I145" s="28">
        <v>7.99</v>
      </c>
      <c r="J145" s="28">
        <v>2.35</v>
      </c>
      <c r="K145" s="83">
        <v>5</v>
      </c>
      <c r="L145" s="25">
        <f t="shared" si="2"/>
        <v>8</v>
      </c>
      <c r="M145" s="89"/>
      <c r="O145" s="49"/>
      <c r="P145" s="49"/>
      <c r="Q145" s="49"/>
      <c r="R145" s="49"/>
      <c r="S145" s="49"/>
    </row>
    <row r="146" spans="1:19">
      <c r="A146" s="1">
        <v>144</v>
      </c>
      <c r="B146" s="24">
        <v>1206</v>
      </c>
      <c r="C146" s="24" t="s">
        <v>165</v>
      </c>
      <c r="D146" s="25">
        <v>2009</v>
      </c>
      <c r="E146" s="26" t="s">
        <v>160</v>
      </c>
      <c r="F146" s="25" t="s">
        <v>330</v>
      </c>
      <c r="G146" s="25">
        <v>51</v>
      </c>
      <c r="H146" s="25">
        <v>170</v>
      </c>
      <c r="I146" s="28">
        <v>7.99</v>
      </c>
      <c r="J146" s="28">
        <v>2.35</v>
      </c>
      <c r="K146" s="83">
        <v>5</v>
      </c>
      <c r="L146" s="25">
        <f t="shared" si="2"/>
        <v>8</v>
      </c>
      <c r="M146" s="91"/>
      <c r="O146" s="49"/>
      <c r="P146" s="49"/>
      <c r="Q146" s="49"/>
      <c r="R146" s="49"/>
      <c r="S146" s="49"/>
    </row>
    <row r="147" spans="1:19">
      <c r="A147" s="1">
        <v>145</v>
      </c>
      <c r="B147" s="25">
        <v>7201</v>
      </c>
      <c r="C147" s="25" t="s">
        <v>166</v>
      </c>
      <c r="D147" s="25">
        <v>2009</v>
      </c>
      <c r="E147" s="26" t="s">
        <v>167</v>
      </c>
      <c r="F147" s="27" t="s">
        <v>331</v>
      </c>
      <c r="G147" s="25">
        <v>101</v>
      </c>
      <c r="H147" s="25">
        <v>205</v>
      </c>
      <c r="I147" s="28">
        <v>11.96</v>
      </c>
      <c r="J147" s="28">
        <v>2.69</v>
      </c>
      <c r="K147" s="29">
        <v>5</v>
      </c>
      <c r="L147" s="25">
        <f t="shared" si="2"/>
        <v>8</v>
      </c>
      <c r="M147" s="89"/>
      <c r="O147" s="49"/>
      <c r="P147" s="49"/>
      <c r="Q147" s="49"/>
      <c r="R147" s="49"/>
      <c r="S147" s="49"/>
    </row>
    <row r="148" spans="1:19">
      <c r="A148" s="1">
        <v>146</v>
      </c>
      <c r="B148" s="24">
        <v>7202</v>
      </c>
      <c r="C148" s="24" t="s">
        <v>168</v>
      </c>
      <c r="D148" s="25">
        <v>2009</v>
      </c>
      <c r="E148" s="26" t="s">
        <v>167</v>
      </c>
      <c r="F148" s="25" t="s">
        <v>332</v>
      </c>
      <c r="G148" s="25">
        <v>101</v>
      </c>
      <c r="H148" s="25">
        <v>205</v>
      </c>
      <c r="I148" s="28">
        <v>11.96</v>
      </c>
      <c r="J148" s="28">
        <v>2.69</v>
      </c>
      <c r="K148" s="83">
        <v>5</v>
      </c>
      <c r="L148" s="25">
        <f t="shared" si="2"/>
        <v>8</v>
      </c>
      <c r="M148" s="89"/>
      <c r="O148" s="49"/>
      <c r="P148" s="49"/>
      <c r="Q148" s="49"/>
      <c r="R148" s="49"/>
      <c r="S148" s="49"/>
    </row>
    <row r="149" spans="1:19">
      <c r="A149" s="1">
        <v>147</v>
      </c>
      <c r="B149" s="24">
        <v>7203</v>
      </c>
      <c r="C149" s="24" t="s">
        <v>169</v>
      </c>
      <c r="D149" s="25">
        <v>2009</v>
      </c>
      <c r="E149" s="26" t="s">
        <v>167</v>
      </c>
      <c r="F149" s="25" t="s">
        <v>333</v>
      </c>
      <c r="G149" s="25">
        <v>101</v>
      </c>
      <c r="H149" s="25">
        <v>205</v>
      </c>
      <c r="I149" s="28">
        <v>11.96</v>
      </c>
      <c r="J149" s="28">
        <v>2.69</v>
      </c>
      <c r="K149" s="83">
        <v>5</v>
      </c>
      <c r="L149" s="25">
        <f t="shared" si="2"/>
        <v>8</v>
      </c>
      <c r="M149" s="89"/>
      <c r="O149" s="49"/>
      <c r="P149" s="49"/>
      <c r="Q149" s="49"/>
      <c r="R149" s="49"/>
      <c r="S149" s="49"/>
    </row>
    <row r="150" spans="1:19">
      <c r="A150" s="1">
        <v>148</v>
      </c>
      <c r="B150" s="24">
        <v>7204</v>
      </c>
      <c r="C150" s="24" t="s">
        <v>170</v>
      </c>
      <c r="D150" s="25">
        <v>2009</v>
      </c>
      <c r="E150" s="26" t="s">
        <v>167</v>
      </c>
      <c r="F150" s="25" t="s">
        <v>334</v>
      </c>
      <c r="G150" s="25">
        <v>101</v>
      </c>
      <c r="H150" s="25">
        <v>205</v>
      </c>
      <c r="I150" s="28">
        <v>11.96</v>
      </c>
      <c r="J150" s="28">
        <v>2.69</v>
      </c>
      <c r="K150" s="83">
        <v>5</v>
      </c>
      <c r="L150" s="25">
        <f t="shared" si="2"/>
        <v>8</v>
      </c>
      <c r="M150" s="89"/>
      <c r="O150" s="49"/>
      <c r="P150" s="49"/>
      <c r="Q150" s="49"/>
      <c r="R150" s="49"/>
      <c r="S150" s="49"/>
    </row>
    <row r="151" spans="1:19">
      <c r="A151" s="1">
        <v>149</v>
      </c>
      <c r="B151" s="25">
        <v>7205</v>
      </c>
      <c r="C151" s="25" t="s">
        <v>171</v>
      </c>
      <c r="D151" s="25">
        <v>2009</v>
      </c>
      <c r="E151" s="26" t="s">
        <v>167</v>
      </c>
      <c r="F151" s="27" t="s">
        <v>335</v>
      </c>
      <c r="G151" s="25">
        <v>101</v>
      </c>
      <c r="H151" s="25">
        <v>205</v>
      </c>
      <c r="I151" s="28">
        <v>11.96</v>
      </c>
      <c r="J151" s="28">
        <v>2.69</v>
      </c>
      <c r="K151" s="29">
        <v>5</v>
      </c>
      <c r="L151" s="25">
        <f t="shared" si="2"/>
        <v>8</v>
      </c>
      <c r="M151" s="89"/>
      <c r="N151" s="18" t="s">
        <v>210</v>
      </c>
      <c r="O151" s="49"/>
      <c r="P151" s="49"/>
      <c r="Q151" s="49"/>
      <c r="R151" s="49"/>
      <c r="S151" s="49"/>
    </row>
    <row r="152" spans="1:19">
      <c r="A152" s="1">
        <v>150</v>
      </c>
      <c r="B152" s="24">
        <v>7206</v>
      </c>
      <c r="C152" s="24" t="s">
        <v>172</v>
      </c>
      <c r="D152" s="25">
        <v>2009</v>
      </c>
      <c r="E152" s="26" t="s">
        <v>167</v>
      </c>
      <c r="F152" s="25" t="s">
        <v>336</v>
      </c>
      <c r="G152" s="25">
        <v>101</v>
      </c>
      <c r="H152" s="25">
        <v>205</v>
      </c>
      <c r="I152" s="28">
        <v>11.96</v>
      </c>
      <c r="J152" s="28">
        <v>2.69</v>
      </c>
      <c r="K152" s="83">
        <v>5</v>
      </c>
      <c r="L152" s="25">
        <f t="shared" si="2"/>
        <v>8</v>
      </c>
      <c r="M152" s="89"/>
      <c r="O152" s="49"/>
      <c r="P152" s="49"/>
      <c r="Q152" s="49"/>
      <c r="R152" s="49"/>
      <c r="S152" s="49"/>
    </row>
    <row r="153" spans="1:19">
      <c r="A153" s="1">
        <v>151</v>
      </c>
      <c r="B153" s="24">
        <v>7207</v>
      </c>
      <c r="C153" s="24" t="s">
        <v>173</v>
      </c>
      <c r="D153" s="25">
        <v>2009</v>
      </c>
      <c r="E153" s="26" t="s">
        <v>167</v>
      </c>
      <c r="F153" s="25" t="s">
        <v>337</v>
      </c>
      <c r="G153" s="25">
        <v>101</v>
      </c>
      <c r="H153" s="25">
        <v>205</v>
      </c>
      <c r="I153" s="28">
        <v>11.96</v>
      </c>
      <c r="J153" s="28">
        <v>2.69</v>
      </c>
      <c r="K153" s="83">
        <v>5</v>
      </c>
      <c r="L153" s="25">
        <f t="shared" si="2"/>
        <v>8</v>
      </c>
      <c r="M153" s="89"/>
      <c r="O153" s="49"/>
      <c r="P153" s="49"/>
      <c r="Q153" s="49"/>
      <c r="R153" s="49"/>
      <c r="S153" s="49"/>
    </row>
    <row r="154" spans="1:19">
      <c r="A154" s="1">
        <v>152</v>
      </c>
      <c r="B154" s="24">
        <v>7208</v>
      </c>
      <c r="C154" s="24" t="s">
        <v>174</v>
      </c>
      <c r="D154" s="25">
        <v>2009</v>
      </c>
      <c r="E154" s="26" t="s">
        <v>167</v>
      </c>
      <c r="F154" s="25" t="s">
        <v>338</v>
      </c>
      <c r="G154" s="25">
        <v>101</v>
      </c>
      <c r="H154" s="25">
        <v>205</v>
      </c>
      <c r="I154" s="28">
        <v>11.96</v>
      </c>
      <c r="J154" s="28">
        <v>2.69</v>
      </c>
      <c r="K154" s="83">
        <v>5</v>
      </c>
      <c r="L154" s="25">
        <f t="shared" si="2"/>
        <v>8</v>
      </c>
      <c r="M154" s="89"/>
      <c r="O154" s="49"/>
      <c r="P154" s="49"/>
      <c r="Q154" s="49"/>
      <c r="R154" s="49"/>
      <c r="S154" s="49"/>
    </row>
    <row r="155" spans="1:19">
      <c r="A155" s="1">
        <v>153</v>
      </c>
      <c r="B155" s="25">
        <v>7209</v>
      </c>
      <c r="C155" s="25" t="s">
        <v>175</v>
      </c>
      <c r="D155" s="25">
        <v>2009</v>
      </c>
      <c r="E155" s="26" t="s">
        <v>167</v>
      </c>
      <c r="F155" s="27" t="s">
        <v>339</v>
      </c>
      <c r="G155" s="25">
        <v>101</v>
      </c>
      <c r="H155" s="25">
        <v>205</v>
      </c>
      <c r="I155" s="28">
        <v>11.96</v>
      </c>
      <c r="J155" s="28">
        <v>2.69</v>
      </c>
      <c r="K155" s="29">
        <v>5</v>
      </c>
      <c r="L155" s="25">
        <f t="shared" si="2"/>
        <v>8</v>
      </c>
      <c r="M155" s="89"/>
      <c r="O155" s="49"/>
      <c r="P155" s="49"/>
      <c r="Q155" s="49"/>
      <c r="R155" s="49"/>
      <c r="S155" s="49"/>
    </row>
    <row r="156" spans="1:19">
      <c r="A156" s="1">
        <v>154</v>
      </c>
      <c r="B156" s="24">
        <v>7210</v>
      </c>
      <c r="C156" s="24" t="s">
        <v>176</v>
      </c>
      <c r="D156" s="25">
        <v>2009</v>
      </c>
      <c r="E156" s="26" t="s">
        <v>167</v>
      </c>
      <c r="F156" s="25" t="s">
        <v>340</v>
      </c>
      <c r="G156" s="25">
        <v>101</v>
      </c>
      <c r="H156" s="25">
        <v>205</v>
      </c>
      <c r="I156" s="28">
        <v>11.96</v>
      </c>
      <c r="J156" s="28">
        <v>2.69</v>
      </c>
      <c r="K156" s="83">
        <v>5</v>
      </c>
      <c r="L156" s="25">
        <f t="shared" si="2"/>
        <v>8</v>
      </c>
      <c r="M156" s="89"/>
      <c r="O156" s="49"/>
      <c r="P156" s="49"/>
      <c r="Q156" s="49"/>
      <c r="R156" s="49"/>
      <c r="S156" s="49"/>
    </row>
    <row r="157" spans="1:19">
      <c r="A157" s="1">
        <v>155</v>
      </c>
      <c r="B157" s="25">
        <v>7211</v>
      </c>
      <c r="C157" s="25" t="s">
        <v>177</v>
      </c>
      <c r="D157" s="25">
        <v>2009</v>
      </c>
      <c r="E157" s="26" t="s">
        <v>167</v>
      </c>
      <c r="F157" s="27" t="s">
        <v>341</v>
      </c>
      <c r="G157" s="25">
        <v>101</v>
      </c>
      <c r="H157" s="25">
        <v>205</v>
      </c>
      <c r="I157" s="28">
        <v>11.96</v>
      </c>
      <c r="J157" s="28">
        <v>2.69</v>
      </c>
      <c r="K157" s="29">
        <v>5</v>
      </c>
      <c r="L157" s="25">
        <f t="shared" si="2"/>
        <v>8</v>
      </c>
      <c r="M157" s="89"/>
      <c r="O157" s="49"/>
      <c r="P157" s="49"/>
      <c r="Q157" s="49"/>
      <c r="R157" s="49"/>
      <c r="S157" s="49"/>
    </row>
    <row r="158" spans="1:19">
      <c r="A158" s="1">
        <v>156</v>
      </c>
      <c r="B158" s="24">
        <v>7212</v>
      </c>
      <c r="C158" s="24" t="s">
        <v>178</v>
      </c>
      <c r="D158" s="25">
        <v>2009</v>
      </c>
      <c r="E158" s="26" t="s">
        <v>167</v>
      </c>
      <c r="F158" s="25" t="s">
        <v>342</v>
      </c>
      <c r="G158" s="25">
        <v>101</v>
      </c>
      <c r="H158" s="25">
        <v>205</v>
      </c>
      <c r="I158" s="28">
        <v>11.96</v>
      </c>
      <c r="J158" s="28">
        <v>2.69</v>
      </c>
      <c r="K158" s="83">
        <v>5</v>
      </c>
      <c r="L158" s="25">
        <f t="shared" si="2"/>
        <v>8</v>
      </c>
      <c r="M158" s="89"/>
      <c r="O158" s="49"/>
      <c r="P158" s="49"/>
      <c r="Q158" s="49"/>
      <c r="R158" s="49"/>
      <c r="S158" s="49"/>
    </row>
    <row r="159" spans="1:19">
      <c r="A159" s="1">
        <v>157</v>
      </c>
      <c r="B159" s="24">
        <v>7213</v>
      </c>
      <c r="C159" s="24" t="s">
        <v>179</v>
      </c>
      <c r="D159" s="25">
        <v>2009</v>
      </c>
      <c r="E159" s="26" t="s">
        <v>167</v>
      </c>
      <c r="F159" s="25" t="s">
        <v>343</v>
      </c>
      <c r="G159" s="25">
        <v>101</v>
      </c>
      <c r="H159" s="25">
        <v>205</v>
      </c>
      <c r="I159" s="28">
        <v>11.96</v>
      </c>
      <c r="J159" s="28">
        <v>2.69</v>
      </c>
      <c r="K159" s="83">
        <v>5</v>
      </c>
      <c r="L159" s="25">
        <f t="shared" si="2"/>
        <v>8</v>
      </c>
      <c r="M159" s="89"/>
      <c r="O159" s="49"/>
      <c r="P159" s="49"/>
      <c r="Q159" s="49"/>
      <c r="R159" s="49"/>
      <c r="S159" s="49"/>
    </row>
    <row r="160" spans="1:19">
      <c r="A160" s="1">
        <v>158</v>
      </c>
      <c r="B160" s="24">
        <v>1101</v>
      </c>
      <c r="C160" s="24" t="s">
        <v>180</v>
      </c>
      <c r="D160" s="25">
        <v>2009</v>
      </c>
      <c r="E160" s="26" t="s">
        <v>181</v>
      </c>
      <c r="F160" s="25" t="s">
        <v>344</v>
      </c>
      <c r="G160" s="25">
        <v>36</v>
      </c>
      <c r="H160" s="25">
        <v>100</v>
      </c>
      <c r="I160" s="28">
        <v>6.73</v>
      </c>
      <c r="J160" s="28">
        <v>2.16</v>
      </c>
      <c r="K160" s="83">
        <v>5</v>
      </c>
      <c r="L160" s="25">
        <f t="shared" si="2"/>
        <v>8</v>
      </c>
      <c r="M160" s="89"/>
      <c r="O160" s="49"/>
      <c r="P160" s="49"/>
      <c r="Q160" s="49"/>
      <c r="R160" s="49"/>
      <c r="S160" s="49"/>
    </row>
    <row r="161" spans="1:19">
      <c r="A161" s="1">
        <v>159</v>
      </c>
      <c r="B161" s="24">
        <v>1102</v>
      </c>
      <c r="C161" s="39" t="s">
        <v>182</v>
      </c>
      <c r="D161" s="25">
        <v>2009</v>
      </c>
      <c r="E161" s="26" t="s">
        <v>181</v>
      </c>
      <c r="F161" s="86" t="s">
        <v>345</v>
      </c>
      <c r="G161" s="25">
        <v>36</v>
      </c>
      <c r="H161" s="25">
        <v>100</v>
      </c>
      <c r="I161" s="28">
        <v>6.73</v>
      </c>
      <c r="J161" s="28">
        <v>2.16</v>
      </c>
      <c r="K161" s="83">
        <v>5</v>
      </c>
      <c r="L161" s="25">
        <f t="shared" si="2"/>
        <v>8</v>
      </c>
      <c r="M161" s="89"/>
      <c r="O161" s="49"/>
      <c r="P161" s="49"/>
      <c r="Q161" s="49"/>
      <c r="R161" s="49"/>
      <c r="S161" s="49"/>
    </row>
    <row r="162" spans="1:19">
      <c r="A162" s="1">
        <v>160</v>
      </c>
      <c r="B162" s="25">
        <v>3112</v>
      </c>
      <c r="C162" s="25" t="s">
        <v>183</v>
      </c>
      <c r="D162" s="25">
        <v>2009</v>
      </c>
      <c r="E162" s="26" t="s">
        <v>85</v>
      </c>
      <c r="F162" s="27" t="s">
        <v>346</v>
      </c>
      <c r="G162" s="25">
        <v>80</v>
      </c>
      <c r="H162" s="25">
        <v>200</v>
      </c>
      <c r="I162" s="28">
        <v>9.4499999999999993</v>
      </c>
      <c r="J162" s="28">
        <v>2.4700000000000002</v>
      </c>
      <c r="K162" s="29">
        <v>5</v>
      </c>
      <c r="L162" s="25">
        <f t="shared" si="2"/>
        <v>8</v>
      </c>
      <c r="M162" s="89"/>
      <c r="O162" s="49"/>
      <c r="P162" s="49"/>
      <c r="Q162" s="49"/>
      <c r="R162" s="49"/>
      <c r="S162" s="49"/>
    </row>
    <row r="163" spans="1:19">
      <c r="A163" s="1">
        <v>161</v>
      </c>
      <c r="B163" s="25">
        <v>3113</v>
      </c>
      <c r="C163" s="32" t="s">
        <v>184</v>
      </c>
      <c r="D163" s="25">
        <v>2009</v>
      </c>
      <c r="E163" s="26" t="s">
        <v>85</v>
      </c>
      <c r="F163" s="24" t="s">
        <v>347</v>
      </c>
      <c r="G163" s="25">
        <v>80</v>
      </c>
      <c r="H163" s="25">
        <v>200</v>
      </c>
      <c r="I163" s="28">
        <v>9.4499999999999993</v>
      </c>
      <c r="J163" s="28">
        <v>2.4700000000000002</v>
      </c>
      <c r="K163" s="83">
        <v>5</v>
      </c>
      <c r="L163" s="25">
        <f t="shared" si="2"/>
        <v>8</v>
      </c>
      <c r="M163" s="89"/>
      <c r="O163" s="49"/>
      <c r="P163" s="49"/>
      <c r="Q163" s="49"/>
      <c r="R163" s="49"/>
      <c r="S163" s="49"/>
    </row>
    <row r="164" spans="1:19">
      <c r="A164" s="1">
        <v>162</v>
      </c>
      <c r="B164" s="25">
        <v>3114</v>
      </c>
      <c r="C164" s="32" t="s">
        <v>185</v>
      </c>
      <c r="D164" s="25">
        <v>2009</v>
      </c>
      <c r="E164" s="26" t="s">
        <v>85</v>
      </c>
      <c r="F164" s="24" t="s">
        <v>348</v>
      </c>
      <c r="G164" s="25">
        <v>80</v>
      </c>
      <c r="H164" s="25">
        <v>200</v>
      </c>
      <c r="I164" s="28">
        <v>9.4499999999999993</v>
      </c>
      <c r="J164" s="28">
        <v>2.4700000000000002</v>
      </c>
      <c r="K164" s="83">
        <v>5</v>
      </c>
      <c r="L164" s="25">
        <f t="shared" si="2"/>
        <v>8</v>
      </c>
      <c r="M164" s="89"/>
      <c r="O164" s="49"/>
      <c r="P164" s="49"/>
      <c r="Q164" s="49"/>
      <c r="R164" s="49"/>
      <c r="S164" s="49"/>
    </row>
    <row r="165" spans="1:19">
      <c r="A165" s="1">
        <v>163</v>
      </c>
      <c r="B165" s="25">
        <v>3115</v>
      </c>
      <c r="C165" s="32" t="s">
        <v>186</v>
      </c>
      <c r="D165" s="25">
        <v>2009</v>
      </c>
      <c r="E165" s="26" t="s">
        <v>85</v>
      </c>
      <c r="F165" s="24" t="s">
        <v>349</v>
      </c>
      <c r="G165" s="25">
        <v>80</v>
      </c>
      <c r="H165" s="25">
        <v>200</v>
      </c>
      <c r="I165" s="28">
        <v>9.4499999999999993</v>
      </c>
      <c r="J165" s="28">
        <v>2.4700000000000002</v>
      </c>
      <c r="K165" s="83">
        <v>5</v>
      </c>
      <c r="L165" s="25">
        <f t="shared" si="2"/>
        <v>8</v>
      </c>
      <c r="M165" s="91"/>
      <c r="O165" s="49"/>
      <c r="P165" s="49"/>
      <c r="Q165" s="49"/>
      <c r="R165" s="49"/>
      <c r="S165" s="49"/>
    </row>
    <row r="166" spans="1:19">
      <c r="A166" s="1">
        <v>164</v>
      </c>
      <c r="B166" s="25">
        <v>3116</v>
      </c>
      <c r="C166" s="32" t="s">
        <v>187</v>
      </c>
      <c r="D166" s="25">
        <v>2009</v>
      </c>
      <c r="E166" s="26" t="s">
        <v>85</v>
      </c>
      <c r="F166" s="24" t="s">
        <v>350</v>
      </c>
      <c r="G166" s="25">
        <v>80</v>
      </c>
      <c r="H166" s="25">
        <v>200</v>
      </c>
      <c r="I166" s="28">
        <v>9.4499999999999993</v>
      </c>
      <c r="J166" s="28">
        <v>2.4700000000000002</v>
      </c>
      <c r="K166" s="83">
        <v>5</v>
      </c>
      <c r="L166" s="25">
        <f t="shared" si="2"/>
        <v>8</v>
      </c>
      <c r="M166" s="89"/>
      <c r="O166" s="49"/>
      <c r="P166" s="49"/>
      <c r="Q166" s="49"/>
      <c r="R166" s="49"/>
      <c r="S166" s="49"/>
    </row>
    <row r="167" spans="1:19">
      <c r="A167" s="1">
        <v>165</v>
      </c>
      <c r="B167" s="40">
        <v>3117</v>
      </c>
      <c r="C167" s="24" t="s">
        <v>188</v>
      </c>
      <c r="D167" s="41">
        <v>2009</v>
      </c>
      <c r="E167" s="26" t="s">
        <v>85</v>
      </c>
      <c r="F167" s="24" t="s">
        <v>351</v>
      </c>
      <c r="G167" s="25">
        <v>73</v>
      </c>
      <c r="H167" s="25">
        <v>200</v>
      </c>
      <c r="I167" s="28">
        <v>9.4</v>
      </c>
      <c r="J167" s="28">
        <v>2.4700000000000002</v>
      </c>
      <c r="K167" s="83">
        <v>5</v>
      </c>
      <c r="L167" s="25">
        <f t="shared" si="2"/>
        <v>8</v>
      </c>
      <c r="M167" s="89"/>
      <c r="O167" s="49"/>
      <c r="P167" s="49"/>
      <c r="Q167" s="49"/>
      <c r="R167" s="49"/>
      <c r="S167" s="49"/>
    </row>
    <row r="168" spans="1:19">
      <c r="A168" s="1">
        <v>166</v>
      </c>
      <c r="B168" s="40">
        <v>3118</v>
      </c>
      <c r="C168" s="24" t="s">
        <v>189</v>
      </c>
      <c r="D168" s="41">
        <v>2009</v>
      </c>
      <c r="E168" s="26" t="s">
        <v>85</v>
      </c>
      <c r="F168" s="24" t="s">
        <v>352</v>
      </c>
      <c r="G168" s="25">
        <v>73</v>
      </c>
      <c r="H168" s="25">
        <v>200</v>
      </c>
      <c r="I168" s="28">
        <v>9.4</v>
      </c>
      <c r="J168" s="28">
        <v>2.4700000000000002</v>
      </c>
      <c r="K168" s="83">
        <v>5</v>
      </c>
      <c r="L168" s="25">
        <f t="shared" si="2"/>
        <v>8</v>
      </c>
      <c r="M168" s="89"/>
      <c r="O168" s="49"/>
      <c r="P168" s="49"/>
      <c r="Q168" s="49"/>
      <c r="R168" s="49"/>
      <c r="S168" s="49"/>
    </row>
    <row r="169" spans="1:19">
      <c r="A169" s="1">
        <v>167</v>
      </c>
      <c r="B169" s="42">
        <v>3119</v>
      </c>
      <c r="C169" s="24" t="s">
        <v>190</v>
      </c>
      <c r="D169" s="43">
        <v>2009</v>
      </c>
      <c r="E169" s="26" t="s">
        <v>85</v>
      </c>
      <c r="F169" s="24" t="s">
        <v>353</v>
      </c>
      <c r="G169" s="25">
        <v>73</v>
      </c>
      <c r="H169" s="25">
        <v>200</v>
      </c>
      <c r="I169" s="28">
        <v>9.4</v>
      </c>
      <c r="J169" s="28">
        <v>2.4700000000000002</v>
      </c>
      <c r="K169" s="83">
        <v>5</v>
      </c>
      <c r="L169" s="25">
        <f t="shared" si="2"/>
        <v>8</v>
      </c>
      <c r="M169" s="89"/>
      <c r="O169" s="49"/>
      <c r="P169" s="49"/>
      <c r="Q169" s="49"/>
      <c r="R169" s="49"/>
      <c r="S169" s="49"/>
    </row>
    <row r="170" spans="1:19">
      <c r="A170" s="1">
        <v>168</v>
      </c>
      <c r="B170" s="82">
        <v>7301</v>
      </c>
      <c r="C170" s="87" t="s">
        <v>191</v>
      </c>
      <c r="D170" s="46">
        <v>2005</v>
      </c>
      <c r="E170" s="85" t="s">
        <v>192</v>
      </c>
      <c r="F170" s="46" t="s">
        <v>354</v>
      </c>
      <c r="G170" s="46">
        <f>16+68+1</f>
        <v>85</v>
      </c>
      <c r="H170" s="46">
        <v>213</v>
      </c>
      <c r="I170" s="45">
        <v>10.795</v>
      </c>
      <c r="J170" s="45">
        <v>2.5</v>
      </c>
      <c r="K170" s="83">
        <v>3</v>
      </c>
      <c r="L170" s="25">
        <f t="shared" si="2"/>
        <v>12</v>
      </c>
      <c r="M170" s="89"/>
      <c r="O170" s="49"/>
      <c r="P170" s="49"/>
      <c r="Q170" s="49"/>
      <c r="R170" s="49"/>
      <c r="S170" s="49"/>
    </row>
    <row r="171" spans="1:19">
      <c r="A171" s="1">
        <v>169</v>
      </c>
      <c r="B171" s="82">
        <v>7302</v>
      </c>
      <c r="C171" s="87" t="s">
        <v>193</v>
      </c>
      <c r="D171" s="46">
        <v>2005</v>
      </c>
      <c r="E171" s="85" t="s">
        <v>192</v>
      </c>
      <c r="F171" s="46" t="s">
        <v>355</v>
      </c>
      <c r="G171" s="46">
        <f t="shared" ref="G171:G190" si="3">16+68+1</f>
        <v>85</v>
      </c>
      <c r="H171" s="46">
        <v>213</v>
      </c>
      <c r="I171" s="45">
        <v>10.795</v>
      </c>
      <c r="J171" s="45">
        <v>2.5</v>
      </c>
      <c r="K171" s="83">
        <v>3</v>
      </c>
      <c r="L171" s="25">
        <f t="shared" si="2"/>
        <v>12</v>
      </c>
      <c r="M171" s="89"/>
      <c r="N171" s="18" t="s">
        <v>317</v>
      </c>
      <c r="O171" s="49"/>
      <c r="P171" s="49"/>
      <c r="Q171" s="49"/>
      <c r="R171" s="49"/>
      <c r="S171" s="49"/>
    </row>
    <row r="172" spans="1:19">
      <c r="A172" s="1">
        <v>170</v>
      </c>
      <c r="B172" s="82">
        <v>7303</v>
      </c>
      <c r="C172" s="87" t="s">
        <v>194</v>
      </c>
      <c r="D172" s="46">
        <v>2005</v>
      </c>
      <c r="E172" s="85" t="s">
        <v>192</v>
      </c>
      <c r="F172" s="46" t="s">
        <v>356</v>
      </c>
      <c r="G172" s="46">
        <f t="shared" si="3"/>
        <v>85</v>
      </c>
      <c r="H172" s="46">
        <v>213</v>
      </c>
      <c r="I172" s="45">
        <v>10.795</v>
      </c>
      <c r="J172" s="45">
        <v>2.5</v>
      </c>
      <c r="K172" s="83">
        <v>3</v>
      </c>
      <c r="L172" s="25">
        <f t="shared" si="2"/>
        <v>12</v>
      </c>
      <c r="M172" s="89"/>
      <c r="O172" s="49"/>
      <c r="P172" s="49"/>
      <c r="Q172" s="49"/>
      <c r="R172" s="49"/>
      <c r="S172" s="49"/>
    </row>
    <row r="173" spans="1:19">
      <c r="A173" s="1">
        <v>171</v>
      </c>
      <c r="B173" s="82">
        <v>7304</v>
      </c>
      <c r="C173" s="87" t="s">
        <v>195</v>
      </c>
      <c r="D173" s="46">
        <v>2005</v>
      </c>
      <c r="E173" s="85" t="s">
        <v>192</v>
      </c>
      <c r="F173" s="46" t="s">
        <v>357</v>
      </c>
      <c r="G173" s="46">
        <f t="shared" si="3"/>
        <v>85</v>
      </c>
      <c r="H173" s="46">
        <v>213</v>
      </c>
      <c r="I173" s="45">
        <v>10.795</v>
      </c>
      <c r="J173" s="45">
        <v>2.5</v>
      </c>
      <c r="K173" s="83">
        <v>3</v>
      </c>
      <c r="L173" s="25">
        <f t="shared" si="2"/>
        <v>12</v>
      </c>
      <c r="M173" s="89"/>
      <c r="O173" s="49"/>
      <c r="P173" s="49"/>
      <c r="Q173" s="49"/>
      <c r="R173" s="49"/>
      <c r="S173" s="49"/>
    </row>
    <row r="174" spans="1:19">
      <c r="A174" s="1">
        <v>172</v>
      </c>
      <c r="B174" s="82">
        <v>7305</v>
      </c>
      <c r="C174" s="87" t="s">
        <v>196</v>
      </c>
      <c r="D174" s="46">
        <v>2005</v>
      </c>
      <c r="E174" s="85" t="s">
        <v>192</v>
      </c>
      <c r="F174" s="46" t="s">
        <v>358</v>
      </c>
      <c r="G174" s="46">
        <f t="shared" si="3"/>
        <v>85</v>
      </c>
      <c r="H174" s="46">
        <v>213</v>
      </c>
      <c r="I174" s="45">
        <v>10.795</v>
      </c>
      <c r="J174" s="45">
        <v>2.5</v>
      </c>
      <c r="K174" s="83">
        <v>3</v>
      </c>
      <c r="L174" s="25">
        <f t="shared" si="2"/>
        <v>12</v>
      </c>
      <c r="M174" s="89"/>
      <c r="O174" s="49"/>
      <c r="P174" s="49"/>
      <c r="Q174" s="49"/>
      <c r="R174" s="49"/>
      <c r="S174" s="49"/>
    </row>
    <row r="175" spans="1:19">
      <c r="A175" s="1">
        <v>173</v>
      </c>
      <c r="B175" s="82">
        <v>7306</v>
      </c>
      <c r="C175" s="87" t="s">
        <v>197</v>
      </c>
      <c r="D175" s="46">
        <v>2005</v>
      </c>
      <c r="E175" s="85" t="s">
        <v>192</v>
      </c>
      <c r="F175" s="46" t="s">
        <v>359</v>
      </c>
      <c r="G175" s="46">
        <f t="shared" si="3"/>
        <v>85</v>
      </c>
      <c r="H175" s="46">
        <v>213</v>
      </c>
      <c r="I175" s="45">
        <v>10.795</v>
      </c>
      <c r="J175" s="45">
        <v>2.5</v>
      </c>
      <c r="K175" s="83">
        <v>3</v>
      </c>
      <c r="L175" s="25">
        <f t="shared" si="2"/>
        <v>12</v>
      </c>
      <c r="M175" s="89"/>
      <c r="O175" s="49"/>
      <c r="P175" s="49"/>
      <c r="Q175" s="49"/>
      <c r="R175" s="49"/>
      <c r="S175" s="49"/>
    </row>
    <row r="176" spans="1:19" ht="12.75" customHeight="1">
      <c r="A176" s="1">
        <v>174</v>
      </c>
      <c r="B176" s="82">
        <v>7307</v>
      </c>
      <c r="C176" s="87" t="s">
        <v>198</v>
      </c>
      <c r="D176" s="46">
        <v>2005</v>
      </c>
      <c r="E176" s="85" t="s">
        <v>192</v>
      </c>
      <c r="F176" s="46" t="s">
        <v>360</v>
      </c>
      <c r="G176" s="46">
        <f t="shared" si="3"/>
        <v>85</v>
      </c>
      <c r="H176" s="46">
        <v>213</v>
      </c>
      <c r="I176" s="45">
        <v>10.795</v>
      </c>
      <c r="J176" s="45">
        <v>2.5</v>
      </c>
      <c r="K176" s="83">
        <v>3</v>
      </c>
      <c r="L176" s="25">
        <f t="shared" si="2"/>
        <v>12</v>
      </c>
      <c r="M176" s="89"/>
      <c r="N176" s="33"/>
      <c r="O176" s="54"/>
      <c r="P176" s="55"/>
      <c r="Q176" s="56"/>
      <c r="R176" s="54"/>
      <c r="S176" s="49"/>
    </row>
    <row r="177" spans="1:19">
      <c r="A177" s="1">
        <v>175</v>
      </c>
      <c r="B177" s="82">
        <v>7308</v>
      </c>
      <c r="C177" s="87" t="s">
        <v>199</v>
      </c>
      <c r="D177" s="46">
        <v>2005</v>
      </c>
      <c r="E177" s="85" t="s">
        <v>192</v>
      </c>
      <c r="F177" s="46" t="s">
        <v>361</v>
      </c>
      <c r="G177" s="46">
        <f t="shared" si="3"/>
        <v>85</v>
      </c>
      <c r="H177" s="46">
        <v>213</v>
      </c>
      <c r="I177" s="45">
        <v>10.795</v>
      </c>
      <c r="J177" s="45">
        <v>2.5</v>
      </c>
      <c r="K177" s="83">
        <v>3</v>
      </c>
      <c r="L177" s="25">
        <f t="shared" si="2"/>
        <v>12</v>
      </c>
      <c r="M177" s="89"/>
      <c r="O177" s="49"/>
      <c r="P177" s="49"/>
      <c r="Q177" s="49"/>
      <c r="R177" s="49"/>
      <c r="S177" s="49"/>
    </row>
    <row r="178" spans="1:19">
      <c r="A178" s="1">
        <v>176</v>
      </c>
      <c r="B178" s="82">
        <v>7309</v>
      </c>
      <c r="C178" s="87" t="s">
        <v>200</v>
      </c>
      <c r="D178" s="46">
        <v>2005</v>
      </c>
      <c r="E178" s="85" t="s">
        <v>192</v>
      </c>
      <c r="F178" s="46" t="s">
        <v>362</v>
      </c>
      <c r="G178" s="46">
        <f t="shared" si="3"/>
        <v>85</v>
      </c>
      <c r="H178" s="46">
        <v>213</v>
      </c>
      <c r="I178" s="45">
        <v>10.795</v>
      </c>
      <c r="J178" s="45">
        <v>2.5</v>
      </c>
      <c r="K178" s="83">
        <v>3</v>
      </c>
      <c r="L178" s="25">
        <f t="shared" si="2"/>
        <v>12</v>
      </c>
      <c r="M178" s="89"/>
      <c r="O178" s="49"/>
      <c r="P178" s="49"/>
      <c r="Q178" s="49"/>
      <c r="R178" s="49"/>
      <c r="S178" s="49"/>
    </row>
    <row r="179" spans="1:19">
      <c r="A179" s="1">
        <v>177</v>
      </c>
      <c r="B179" s="82">
        <v>7310</v>
      </c>
      <c r="C179" s="87" t="s">
        <v>201</v>
      </c>
      <c r="D179" s="46">
        <v>2005</v>
      </c>
      <c r="E179" s="85" t="s">
        <v>192</v>
      </c>
      <c r="F179" s="46" t="s">
        <v>363</v>
      </c>
      <c r="G179" s="46">
        <f t="shared" si="3"/>
        <v>85</v>
      </c>
      <c r="H179" s="46">
        <v>213</v>
      </c>
      <c r="I179" s="45">
        <v>10.795</v>
      </c>
      <c r="J179" s="45">
        <v>2.5</v>
      </c>
      <c r="K179" s="83">
        <v>3</v>
      </c>
      <c r="L179" s="25">
        <f t="shared" si="2"/>
        <v>12</v>
      </c>
      <c r="M179" s="89"/>
      <c r="O179" s="49"/>
      <c r="P179" s="49"/>
      <c r="Q179" s="49"/>
      <c r="R179" s="49"/>
      <c r="S179" s="49"/>
    </row>
    <row r="180" spans="1:19">
      <c r="A180" s="1">
        <v>178</v>
      </c>
      <c r="B180" s="82">
        <v>7311</v>
      </c>
      <c r="C180" s="87" t="s">
        <v>202</v>
      </c>
      <c r="D180" s="46">
        <v>2005</v>
      </c>
      <c r="E180" s="85" t="s">
        <v>192</v>
      </c>
      <c r="F180" s="46" t="s">
        <v>364</v>
      </c>
      <c r="G180" s="46">
        <f t="shared" si="3"/>
        <v>85</v>
      </c>
      <c r="H180" s="46">
        <v>213</v>
      </c>
      <c r="I180" s="45">
        <v>10.795</v>
      </c>
      <c r="J180" s="45">
        <v>2.5</v>
      </c>
      <c r="K180" s="83">
        <v>3</v>
      </c>
      <c r="L180" s="25">
        <f t="shared" si="2"/>
        <v>12</v>
      </c>
      <c r="M180" s="89"/>
      <c r="O180" s="49"/>
      <c r="P180" s="49"/>
      <c r="Q180" s="49"/>
      <c r="R180" s="49"/>
      <c r="S180" s="49"/>
    </row>
    <row r="181" spans="1:19">
      <c r="A181" s="1">
        <v>179</v>
      </c>
      <c r="B181" s="82">
        <v>7312</v>
      </c>
      <c r="C181" s="87" t="s">
        <v>203</v>
      </c>
      <c r="D181" s="46">
        <v>2005</v>
      </c>
      <c r="E181" s="85" t="s">
        <v>192</v>
      </c>
      <c r="F181" s="46" t="s">
        <v>365</v>
      </c>
      <c r="G181" s="46">
        <f t="shared" si="3"/>
        <v>85</v>
      </c>
      <c r="H181" s="46">
        <v>213</v>
      </c>
      <c r="I181" s="45">
        <v>10.795</v>
      </c>
      <c r="J181" s="45">
        <v>2.5</v>
      </c>
      <c r="K181" s="83">
        <v>3</v>
      </c>
      <c r="L181" s="25">
        <f t="shared" si="2"/>
        <v>12</v>
      </c>
      <c r="M181" s="89"/>
      <c r="O181" s="49"/>
      <c r="P181" s="49"/>
      <c r="Q181" s="49"/>
      <c r="R181" s="49"/>
      <c r="S181" s="49"/>
    </row>
    <row r="182" spans="1:19">
      <c r="A182" s="1">
        <v>180</v>
      </c>
      <c r="B182" s="82">
        <v>7313</v>
      </c>
      <c r="C182" s="87" t="s">
        <v>204</v>
      </c>
      <c r="D182" s="46">
        <v>2005</v>
      </c>
      <c r="E182" s="85" t="s">
        <v>192</v>
      </c>
      <c r="F182" s="46" t="s">
        <v>366</v>
      </c>
      <c r="G182" s="46">
        <f t="shared" si="3"/>
        <v>85</v>
      </c>
      <c r="H182" s="46">
        <v>213</v>
      </c>
      <c r="I182" s="45">
        <v>10.795</v>
      </c>
      <c r="J182" s="45">
        <v>2.5</v>
      </c>
      <c r="K182" s="83">
        <v>3</v>
      </c>
      <c r="L182" s="25">
        <f t="shared" si="2"/>
        <v>12</v>
      </c>
      <c r="M182" s="89"/>
      <c r="O182" s="49"/>
      <c r="P182" s="49"/>
      <c r="Q182" s="49"/>
      <c r="R182" s="49"/>
      <c r="S182" s="49"/>
    </row>
    <row r="183" spans="1:19">
      <c r="A183" s="1">
        <v>181</v>
      </c>
      <c r="B183" s="82">
        <v>7314</v>
      </c>
      <c r="C183" s="87" t="s">
        <v>205</v>
      </c>
      <c r="D183" s="46">
        <v>2005</v>
      </c>
      <c r="E183" s="85" t="s">
        <v>192</v>
      </c>
      <c r="F183" s="46" t="s">
        <v>367</v>
      </c>
      <c r="G183" s="46">
        <f t="shared" si="3"/>
        <v>85</v>
      </c>
      <c r="H183" s="46">
        <v>213</v>
      </c>
      <c r="I183" s="45">
        <v>10.795</v>
      </c>
      <c r="J183" s="45">
        <v>2.5</v>
      </c>
      <c r="K183" s="83">
        <v>3</v>
      </c>
      <c r="L183" s="25">
        <f t="shared" si="2"/>
        <v>12</v>
      </c>
      <c r="M183" s="89"/>
      <c r="O183" s="49"/>
      <c r="P183" s="49"/>
      <c r="Q183" s="49"/>
      <c r="R183" s="49"/>
      <c r="S183" s="49"/>
    </row>
    <row r="184" spans="1:19" ht="12.75" customHeight="1">
      <c r="A184" s="1">
        <v>182</v>
      </c>
      <c r="B184" s="82">
        <v>7315</v>
      </c>
      <c r="C184" s="84" t="s">
        <v>207</v>
      </c>
      <c r="D184" s="46">
        <v>2005</v>
      </c>
      <c r="E184" s="85" t="s">
        <v>192</v>
      </c>
      <c r="F184" s="46" t="s">
        <v>368</v>
      </c>
      <c r="G184" s="46">
        <f t="shared" si="3"/>
        <v>85</v>
      </c>
      <c r="H184" s="46">
        <v>213</v>
      </c>
      <c r="I184" s="45">
        <v>10.795</v>
      </c>
      <c r="J184" s="45">
        <v>2.5</v>
      </c>
      <c r="K184" s="83">
        <v>3</v>
      </c>
      <c r="L184" s="25">
        <f t="shared" si="2"/>
        <v>12</v>
      </c>
      <c r="M184" s="89"/>
      <c r="O184" s="49"/>
      <c r="P184" s="49"/>
      <c r="Q184" s="49"/>
      <c r="R184" s="49"/>
      <c r="S184" s="49"/>
    </row>
    <row r="185" spans="1:19">
      <c r="A185" s="1">
        <v>183</v>
      </c>
      <c r="B185" s="82">
        <v>7316</v>
      </c>
      <c r="C185" s="84" t="s">
        <v>369</v>
      </c>
      <c r="D185" s="46">
        <v>2007</v>
      </c>
      <c r="E185" s="85" t="s">
        <v>370</v>
      </c>
      <c r="F185" s="46" t="s">
        <v>371</v>
      </c>
      <c r="G185" s="46">
        <f t="shared" si="3"/>
        <v>85</v>
      </c>
      <c r="H185" s="46">
        <v>213</v>
      </c>
      <c r="I185" s="45">
        <v>10.795</v>
      </c>
      <c r="J185" s="45">
        <v>2.5</v>
      </c>
      <c r="K185" s="83">
        <v>5</v>
      </c>
      <c r="L185" s="25">
        <f t="shared" si="2"/>
        <v>10</v>
      </c>
      <c r="M185" s="89"/>
      <c r="O185" s="49"/>
      <c r="P185" s="49"/>
      <c r="Q185" s="49"/>
      <c r="R185" s="49"/>
      <c r="S185" s="49"/>
    </row>
    <row r="186" spans="1:19">
      <c r="A186" s="1">
        <v>184</v>
      </c>
      <c r="B186" s="82">
        <v>7317</v>
      </c>
      <c r="C186" s="84" t="s">
        <v>372</v>
      </c>
      <c r="D186" s="46">
        <v>2007</v>
      </c>
      <c r="E186" s="85" t="s">
        <v>370</v>
      </c>
      <c r="F186" s="46" t="s">
        <v>373</v>
      </c>
      <c r="G186" s="46">
        <f t="shared" si="3"/>
        <v>85</v>
      </c>
      <c r="H186" s="46">
        <v>213</v>
      </c>
      <c r="I186" s="45">
        <v>10.795</v>
      </c>
      <c r="J186" s="45">
        <v>2.5</v>
      </c>
      <c r="K186" s="83">
        <v>5</v>
      </c>
      <c r="L186" s="25">
        <f t="shared" si="2"/>
        <v>10</v>
      </c>
      <c r="M186" s="89"/>
      <c r="O186" s="49"/>
      <c r="P186" s="49"/>
      <c r="Q186" s="49"/>
      <c r="R186" s="49"/>
      <c r="S186" s="49"/>
    </row>
    <row r="187" spans="1:19">
      <c r="A187" s="1">
        <v>185</v>
      </c>
      <c r="B187" s="25">
        <v>7318</v>
      </c>
      <c r="C187" s="25" t="s">
        <v>374</v>
      </c>
      <c r="D187" s="25">
        <v>2007</v>
      </c>
      <c r="E187" s="26" t="s">
        <v>370</v>
      </c>
      <c r="F187" s="27" t="s">
        <v>375</v>
      </c>
      <c r="G187" s="25">
        <f t="shared" si="3"/>
        <v>85</v>
      </c>
      <c r="H187" s="25">
        <v>213</v>
      </c>
      <c r="I187" s="28">
        <v>10.795</v>
      </c>
      <c r="J187" s="28">
        <v>2.5</v>
      </c>
      <c r="K187" s="29">
        <v>5</v>
      </c>
      <c r="L187" s="25">
        <f t="shared" si="2"/>
        <v>10</v>
      </c>
      <c r="M187" s="89"/>
      <c r="O187" s="40"/>
      <c r="P187" s="49"/>
      <c r="Q187" s="49"/>
      <c r="R187" s="49"/>
      <c r="S187" s="49"/>
    </row>
    <row r="188" spans="1:19" ht="12.75" customHeight="1">
      <c r="A188" s="1">
        <v>186</v>
      </c>
      <c r="B188" s="82">
        <v>7319</v>
      </c>
      <c r="C188" s="84" t="s">
        <v>376</v>
      </c>
      <c r="D188" s="46">
        <v>2007</v>
      </c>
      <c r="E188" s="85" t="s">
        <v>370</v>
      </c>
      <c r="F188" s="46" t="s">
        <v>377</v>
      </c>
      <c r="G188" s="46">
        <f t="shared" si="3"/>
        <v>85</v>
      </c>
      <c r="H188" s="46">
        <v>213</v>
      </c>
      <c r="I188" s="45">
        <v>10.795</v>
      </c>
      <c r="J188" s="45">
        <v>2.5</v>
      </c>
      <c r="K188" s="83">
        <v>5</v>
      </c>
      <c r="L188" s="25">
        <f t="shared" si="2"/>
        <v>10</v>
      </c>
      <c r="M188" s="89"/>
      <c r="N188" s="3"/>
      <c r="O188" s="40"/>
      <c r="P188" s="49"/>
      <c r="Q188" s="49"/>
      <c r="R188" s="54"/>
      <c r="S188" s="49"/>
    </row>
    <row r="189" spans="1:19" ht="12.75" customHeight="1">
      <c r="A189" s="1">
        <v>187</v>
      </c>
      <c r="B189" s="82">
        <v>7320</v>
      </c>
      <c r="C189" s="84" t="s">
        <v>378</v>
      </c>
      <c r="D189" s="46">
        <v>2007</v>
      </c>
      <c r="E189" s="85" t="s">
        <v>370</v>
      </c>
      <c r="F189" s="46" t="s">
        <v>379</v>
      </c>
      <c r="G189" s="46">
        <f t="shared" si="3"/>
        <v>85</v>
      </c>
      <c r="H189" s="46">
        <v>213</v>
      </c>
      <c r="I189" s="45">
        <v>10.795</v>
      </c>
      <c r="J189" s="45">
        <v>2.5</v>
      </c>
      <c r="K189" s="83">
        <v>5</v>
      </c>
      <c r="L189" s="25">
        <f t="shared" si="2"/>
        <v>10</v>
      </c>
      <c r="M189" s="89"/>
      <c r="N189" s="3"/>
      <c r="O189" s="57"/>
      <c r="P189" s="55"/>
      <c r="Q189" s="56"/>
      <c r="R189" s="54"/>
      <c r="S189" s="49"/>
    </row>
    <row r="190" spans="1:19" ht="12.75" customHeight="1">
      <c r="A190" s="1">
        <v>188</v>
      </c>
      <c r="B190" s="82">
        <v>7321</v>
      </c>
      <c r="C190" s="84" t="s">
        <v>380</v>
      </c>
      <c r="D190" s="46">
        <v>2007</v>
      </c>
      <c r="E190" s="85" t="s">
        <v>370</v>
      </c>
      <c r="F190" s="46" t="s">
        <v>381</v>
      </c>
      <c r="G190" s="46">
        <f t="shared" si="3"/>
        <v>85</v>
      </c>
      <c r="H190" s="46">
        <v>213</v>
      </c>
      <c r="I190" s="45">
        <v>10.795</v>
      </c>
      <c r="J190" s="45">
        <v>2.5</v>
      </c>
      <c r="K190" s="83">
        <v>5</v>
      </c>
      <c r="L190" s="25">
        <f t="shared" si="2"/>
        <v>10</v>
      </c>
      <c r="M190" s="89"/>
      <c r="N190" s="34"/>
      <c r="O190" s="40"/>
      <c r="P190" s="55"/>
      <c r="Q190" s="56"/>
      <c r="R190" s="54"/>
      <c r="S190" s="49"/>
    </row>
    <row r="191" spans="1:19" ht="12.75" customHeight="1">
      <c r="A191" s="1">
        <v>189</v>
      </c>
      <c r="B191" s="82">
        <v>7401</v>
      </c>
      <c r="C191" s="84" t="s">
        <v>382</v>
      </c>
      <c r="D191" s="46">
        <v>2015</v>
      </c>
      <c r="E191" s="85" t="s">
        <v>383</v>
      </c>
      <c r="F191" s="46" t="s">
        <v>384</v>
      </c>
      <c r="G191" s="46">
        <f>68+24+1</f>
        <v>93</v>
      </c>
      <c r="H191" s="46">
        <v>213</v>
      </c>
      <c r="I191" s="45">
        <v>12</v>
      </c>
      <c r="J191" s="45">
        <v>2.5</v>
      </c>
      <c r="K191" s="83">
        <v>6</v>
      </c>
      <c r="L191" s="25">
        <f t="shared" ref="L191:L202" si="4">L$2-D191</f>
        <v>2</v>
      </c>
      <c r="M191" s="89"/>
      <c r="N191" s="3"/>
      <c r="O191" s="54"/>
      <c r="P191" s="55"/>
      <c r="Q191" s="56"/>
      <c r="R191" s="54"/>
      <c r="S191" s="49"/>
    </row>
    <row r="192" spans="1:19" ht="12.75" customHeight="1">
      <c r="A192" s="1">
        <v>190</v>
      </c>
      <c r="B192" s="82">
        <v>7402</v>
      </c>
      <c r="C192" s="84" t="s">
        <v>385</v>
      </c>
      <c r="D192" s="46">
        <v>2015</v>
      </c>
      <c r="E192" s="85" t="s">
        <v>383</v>
      </c>
      <c r="F192" s="46" t="s">
        <v>386</v>
      </c>
      <c r="G192" s="46">
        <f t="shared" ref="G192:G202" si="5">68+24+1</f>
        <v>93</v>
      </c>
      <c r="H192" s="46">
        <v>213</v>
      </c>
      <c r="I192" s="45">
        <v>12</v>
      </c>
      <c r="J192" s="45">
        <v>2.5</v>
      </c>
      <c r="K192" s="83">
        <v>6</v>
      </c>
      <c r="L192" s="25">
        <f t="shared" si="4"/>
        <v>2</v>
      </c>
      <c r="M192" s="89"/>
      <c r="O192" s="54"/>
      <c r="P192" s="55"/>
      <c r="Q192" s="56"/>
      <c r="R192" s="54"/>
      <c r="S192" s="49"/>
    </row>
    <row r="193" spans="1:19" ht="12.75" customHeight="1">
      <c r="A193" s="1">
        <v>191</v>
      </c>
      <c r="B193" s="82">
        <v>7403</v>
      </c>
      <c r="C193" s="84" t="s">
        <v>387</v>
      </c>
      <c r="D193" s="46">
        <v>2015</v>
      </c>
      <c r="E193" s="85" t="s">
        <v>383</v>
      </c>
      <c r="F193" s="46" t="s">
        <v>388</v>
      </c>
      <c r="G193" s="46">
        <f t="shared" si="5"/>
        <v>93</v>
      </c>
      <c r="H193" s="46">
        <v>213</v>
      </c>
      <c r="I193" s="45">
        <v>12</v>
      </c>
      <c r="J193" s="45">
        <v>2.5</v>
      </c>
      <c r="K193" s="83">
        <v>6</v>
      </c>
      <c r="L193" s="25">
        <f t="shared" si="4"/>
        <v>2</v>
      </c>
      <c r="M193" s="89"/>
      <c r="O193" s="54"/>
      <c r="P193" s="55"/>
      <c r="Q193" s="56"/>
      <c r="R193" s="54"/>
      <c r="S193" s="49"/>
    </row>
    <row r="194" spans="1:19" ht="12.75" customHeight="1">
      <c r="A194" s="1">
        <v>192</v>
      </c>
      <c r="B194" s="82">
        <v>7404</v>
      </c>
      <c r="C194" s="84" t="s">
        <v>389</v>
      </c>
      <c r="D194" s="46">
        <v>2015</v>
      </c>
      <c r="E194" s="85" t="s">
        <v>383</v>
      </c>
      <c r="F194" s="46" t="s">
        <v>390</v>
      </c>
      <c r="G194" s="46">
        <f t="shared" si="5"/>
        <v>93</v>
      </c>
      <c r="H194" s="46">
        <v>213</v>
      </c>
      <c r="I194" s="45">
        <v>12</v>
      </c>
      <c r="J194" s="45">
        <v>2.5</v>
      </c>
      <c r="K194" s="83">
        <v>6</v>
      </c>
      <c r="L194" s="25">
        <f t="shared" si="4"/>
        <v>2</v>
      </c>
      <c r="M194" s="89"/>
      <c r="O194" s="54"/>
      <c r="P194" s="55"/>
      <c r="Q194" s="56"/>
      <c r="R194" s="54"/>
      <c r="S194" s="49"/>
    </row>
    <row r="195" spans="1:19" ht="12.75" customHeight="1">
      <c r="A195" s="1">
        <v>193</v>
      </c>
      <c r="B195" s="82">
        <v>7405</v>
      </c>
      <c r="C195" s="84" t="s">
        <v>391</v>
      </c>
      <c r="D195" s="46">
        <v>2015</v>
      </c>
      <c r="E195" s="85" t="s">
        <v>383</v>
      </c>
      <c r="F195" s="46" t="s">
        <v>392</v>
      </c>
      <c r="G195" s="46">
        <f t="shared" si="5"/>
        <v>93</v>
      </c>
      <c r="H195" s="46">
        <v>213</v>
      </c>
      <c r="I195" s="45">
        <v>12</v>
      </c>
      <c r="J195" s="45">
        <v>2.5</v>
      </c>
      <c r="K195" s="83">
        <v>6</v>
      </c>
      <c r="L195" s="25">
        <f t="shared" si="4"/>
        <v>2</v>
      </c>
      <c r="M195" s="89"/>
      <c r="O195" s="54"/>
      <c r="P195" s="55"/>
      <c r="Q195" s="56"/>
      <c r="R195" s="54"/>
      <c r="S195" s="49"/>
    </row>
    <row r="196" spans="1:19" ht="12.75" customHeight="1">
      <c r="A196" s="1">
        <v>194</v>
      </c>
      <c r="B196" s="82">
        <v>7406</v>
      </c>
      <c r="C196" s="84" t="s">
        <v>393</v>
      </c>
      <c r="D196" s="46">
        <v>2015</v>
      </c>
      <c r="E196" s="85" t="s">
        <v>383</v>
      </c>
      <c r="F196" s="46" t="s">
        <v>394</v>
      </c>
      <c r="G196" s="46">
        <f t="shared" si="5"/>
        <v>93</v>
      </c>
      <c r="H196" s="46">
        <v>213</v>
      </c>
      <c r="I196" s="45">
        <v>12</v>
      </c>
      <c r="J196" s="45">
        <v>2.5</v>
      </c>
      <c r="K196" s="83">
        <v>6</v>
      </c>
      <c r="L196" s="25">
        <f t="shared" si="4"/>
        <v>2</v>
      </c>
      <c r="M196" s="89"/>
      <c r="O196" s="54"/>
      <c r="P196" s="55"/>
      <c r="Q196" s="56"/>
      <c r="R196" s="54"/>
      <c r="S196" s="49"/>
    </row>
    <row r="197" spans="1:19" ht="12.75" customHeight="1">
      <c r="A197" s="1">
        <v>195</v>
      </c>
      <c r="B197" s="82">
        <v>7407</v>
      </c>
      <c r="C197" s="84" t="s">
        <v>395</v>
      </c>
      <c r="D197" s="46">
        <v>2015</v>
      </c>
      <c r="E197" s="85" t="s">
        <v>383</v>
      </c>
      <c r="F197" s="46" t="s">
        <v>396</v>
      </c>
      <c r="G197" s="46">
        <f t="shared" si="5"/>
        <v>93</v>
      </c>
      <c r="H197" s="46">
        <v>213</v>
      </c>
      <c r="I197" s="45">
        <v>12</v>
      </c>
      <c r="J197" s="45">
        <v>2.5</v>
      </c>
      <c r="K197" s="83">
        <v>6</v>
      </c>
      <c r="L197" s="25">
        <f t="shared" si="4"/>
        <v>2</v>
      </c>
      <c r="M197" s="89"/>
      <c r="O197" s="54"/>
      <c r="P197" s="55"/>
      <c r="Q197" s="56"/>
      <c r="R197" s="54"/>
      <c r="S197" s="49"/>
    </row>
    <row r="198" spans="1:19" ht="12.75" customHeight="1">
      <c r="A198" s="1">
        <v>196</v>
      </c>
      <c r="B198" s="82">
        <v>7408</v>
      </c>
      <c r="C198" s="84" t="s">
        <v>397</v>
      </c>
      <c r="D198" s="46">
        <v>2015</v>
      </c>
      <c r="E198" s="85" t="s">
        <v>383</v>
      </c>
      <c r="F198" s="46" t="s">
        <v>398</v>
      </c>
      <c r="G198" s="46">
        <f t="shared" si="5"/>
        <v>93</v>
      </c>
      <c r="H198" s="46">
        <v>213</v>
      </c>
      <c r="I198" s="45">
        <v>12</v>
      </c>
      <c r="J198" s="45">
        <v>2.5</v>
      </c>
      <c r="K198" s="83">
        <v>6</v>
      </c>
      <c r="L198" s="25">
        <f t="shared" si="4"/>
        <v>2</v>
      </c>
      <c r="M198" s="89"/>
      <c r="O198" s="54"/>
      <c r="P198" s="55"/>
      <c r="Q198" s="56"/>
      <c r="R198" s="54"/>
      <c r="S198" s="49"/>
    </row>
    <row r="199" spans="1:19" ht="12.75" customHeight="1">
      <c r="A199" s="1">
        <v>197</v>
      </c>
      <c r="B199" s="82">
        <v>7409</v>
      </c>
      <c r="C199" s="84" t="s">
        <v>399</v>
      </c>
      <c r="D199" s="46">
        <v>2015</v>
      </c>
      <c r="E199" s="85" t="s">
        <v>383</v>
      </c>
      <c r="F199" s="46" t="s">
        <v>400</v>
      </c>
      <c r="G199" s="46">
        <f t="shared" si="5"/>
        <v>93</v>
      </c>
      <c r="H199" s="46">
        <v>213</v>
      </c>
      <c r="I199" s="45">
        <v>12</v>
      </c>
      <c r="J199" s="45">
        <v>2.5</v>
      </c>
      <c r="K199" s="83">
        <v>6</v>
      </c>
      <c r="L199" s="25">
        <f t="shared" si="4"/>
        <v>2</v>
      </c>
      <c r="M199" s="89"/>
      <c r="O199" s="54"/>
      <c r="P199" s="55"/>
      <c r="Q199" s="56"/>
      <c r="R199" s="54"/>
      <c r="S199" s="49"/>
    </row>
    <row r="200" spans="1:19" ht="12.75" customHeight="1">
      <c r="A200" s="1">
        <v>198</v>
      </c>
      <c r="B200" s="5">
        <v>7410</v>
      </c>
      <c r="C200" s="8" t="s">
        <v>401</v>
      </c>
      <c r="D200" s="6">
        <v>2015</v>
      </c>
      <c r="E200" s="7" t="s">
        <v>383</v>
      </c>
      <c r="F200" s="6" t="s">
        <v>402</v>
      </c>
      <c r="G200" s="6">
        <f t="shared" si="5"/>
        <v>93</v>
      </c>
      <c r="H200" s="6">
        <v>213</v>
      </c>
      <c r="I200" s="31">
        <v>12</v>
      </c>
      <c r="J200" s="31">
        <v>2.5</v>
      </c>
      <c r="K200" s="30">
        <v>6</v>
      </c>
      <c r="L200" s="2">
        <f t="shared" si="4"/>
        <v>2</v>
      </c>
      <c r="M200" s="71"/>
      <c r="O200" s="54"/>
      <c r="P200" s="55"/>
      <c r="Q200" s="56"/>
      <c r="R200" s="54"/>
      <c r="S200" s="49"/>
    </row>
    <row r="201" spans="1:19" ht="12.75" customHeight="1">
      <c r="A201" s="1">
        <v>199</v>
      </c>
      <c r="B201" s="5">
        <v>7411</v>
      </c>
      <c r="C201" s="8" t="s">
        <v>403</v>
      </c>
      <c r="D201" s="6">
        <v>2015</v>
      </c>
      <c r="E201" s="7" t="s">
        <v>383</v>
      </c>
      <c r="F201" s="6" t="s">
        <v>404</v>
      </c>
      <c r="G201" s="6">
        <f t="shared" si="5"/>
        <v>93</v>
      </c>
      <c r="H201" s="6">
        <v>213</v>
      </c>
      <c r="I201" s="31">
        <v>12</v>
      </c>
      <c r="J201" s="31">
        <v>2.5</v>
      </c>
      <c r="K201" s="30">
        <v>6</v>
      </c>
      <c r="L201" s="2">
        <f t="shared" si="4"/>
        <v>2</v>
      </c>
      <c r="M201" s="71"/>
      <c r="O201" s="49"/>
      <c r="P201" s="49"/>
      <c r="Q201" s="49"/>
      <c r="R201" s="49"/>
      <c r="S201" s="49"/>
    </row>
    <row r="202" spans="1:19" ht="12.75" customHeight="1">
      <c r="A202" s="1">
        <v>200</v>
      </c>
      <c r="B202" s="5">
        <v>7412</v>
      </c>
      <c r="C202" s="8" t="s">
        <v>405</v>
      </c>
      <c r="D202" s="6">
        <v>2015</v>
      </c>
      <c r="E202" s="7" t="s">
        <v>383</v>
      </c>
      <c r="F202" s="6" t="s">
        <v>406</v>
      </c>
      <c r="G202" s="6">
        <f t="shared" si="5"/>
        <v>93</v>
      </c>
      <c r="H202" s="6">
        <v>213</v>
      </c>
      <c r="I202" s="31">
        <v>12</v>
      </c>
      <c r="J202" s="31">
        <v>2.5</v>
      </c>
      <c r="K202" s="30">
        <v>6</v>
      </c>
      <c r="L202" s="2">
        <f t="shared" si="4"/>
        <v>2</v>
      </c>
      <c r="M202" s="71"/>
      <c r="O202" s="49"/>
      <c r="P202" s="49"/>
      <c r="Q202" s="49"/>
      <c r="R202" s="49"/>
      <c r="S202" s="49"/>
    </row>
    <row r="203" spans="1:19" ht="13.8" thickBot="1">
      <c r="A203" s="35"/>
      <c r="B203" s="36"/>
      <c r="C203" s="36"/>
      <c r="D203" s="36"/>
      <c r="E203" s="36"/>
      <c r="F203" s="36"/>
      <c r="G203" s="36"/>
      <c r="H203" s="36"/>
      <c r="I203" s="96" t="s">
        <v>206</v>
      </c>
      <c r="J203" s="96"/>
      <c r="K203" s="80"/>
      <c r="L203" s="92">
        <f>AVERAGE(L10:L202)</f>
        <v>11.637305699481866</v>
      </c>
      <c r="M203" s="78"/>
      <c r="O203" s="49"/>
      <c r="P203" s="49"/>
      <c r="Q203" s="49"/>
      <c r="R203" s="49"/>
      <c r="S203" s="49"/>
    </row>
    <row r="204" spans="1:19" ht="12" customHeight="1">
      <c r="A204" s="74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3"/>
      <c r="N204" s="79"/>
      <c r="O204" s="54"/>
      <c r="P204" s="55"/>
      <c r="Q204" s="56"/>
      <c r="R204" s="54"/>
      <c r="S204" s="49"/>
    </row>
    <row r="205" spans="1:19" ht="12.75" customHeight="1">
      <c r="A205" s="4"/>
      <c r="B205" s="4"/>
      <c r="C205" s="4"/>
      <c r="D205" s="4"/>
      <c r="E205" s="66"/>
      <c r="F205" s="67"/>
      <c r="G205" s="4"/>
      <c r="H205" s="4"/>
      <c r="I205" s="68"/>
      <c r="J205" s="69"/>
      <c r="K205" s="69"/>
      <c r="L205" s="4"/>
      <c r="M205" s="38"/>
      <c r="N205" s="33"/>
      <c r="O205" s="54"/>
      <c r="P205" s="55"/>
      <c r="Q205" s="56"/>
      <c r="R205" s="54"/>
      <c r="S205" s="49"/>
    </row>
    <row r="206" spans="1:19" ht="12.75" customHeight="1">
      <c r="A206" s="4"/>
      <c r="B206" s="4"/>
      <c r="C206" s="4"/>
      <c r="D206" s="4"/>
      <c r="E206" s="66"/>
      <c r="F206" s="67"/>
      <c r="G206" s="4"/>
      <c r="H206" s="4"/>
      <c r="I206" s="68"/>
      <c r="J206" s="69"/>
      <c r="K206" s="69"/>
      <c r="L206" s="4"/>
      <c r="M206" s="3"/>
      <c r="N206" s="33"/>
      <c r="O206" s="54"/>
      <c r="P206" s="55"/>
      <c r="Q206" s="56"/>
      <c r="R206" s="54"/>
      <c r="S206" s="49"/>
    </row>
    <row r="207" spans="1:19" ht="12.75" customHeight="1">
      <c r="A207" s="4"/>
      <c r="B207" s="4"/>
      <c r="C207" s="4"/>
      <c r="D207" s="4"/>
      <c r="E207" s="66"/>
      <c r="F207" s="67"/>
      <c r="G207" s="4"/>
      <c r="H207" s="4"/>
      <c r="I207" s="68"/>
      <c r="J207" s="69"/>
      <c r="K207" s="69"/>
      <c r="L207" s="4"/>
      <c r="M207" s="3"/>
      <c r="N207" s="33"/>
      <c r="O207" s="54"/>
      <c r="P207" s="55"/>
      <c r="Q207" s="56"/>
      <c r="R207" s="54"/>
      <c r="S207" s="49"/>
    </row>
    <row r="208" spans="1:19" ht="12.75" customHeight="1">
      <c r="A208" s="4"/>
      <c r="B208" s="4"/>
      <c r="C208" s="4"/>
      <c r="D208" s="4"/>
      <c r="E208" s="66"/>
      <c r="F208" s="67"/>
      <c r="G208" s="4"/>
      <c r="H208" s="4"/>
      <c r="I208" s="68"/>
      <c r="J208" s="69"/>
      <c r="K208" s="69"/>
      <c r="L208" s="4"/>
      <c r="M208" s="3"/>
      <c r="N208" s="33"/>
      <c r="O208" s="54"/>
      <c r="P208" s="55"/>
      <c r="Q208" s="56"/>
      <c r="R208" s="54"/>
      <c r="S208" s="49"/>
    </row>
    <row r="209" spans="1:19" ht="12.75" customHeight="1">
      <c r="A209" s="4"/>
      <c r="B209" s="4"/>
      <c r="C209" s="4"/>
      <c r="D209" s="4"/>
      <c r="E209" s="4"/>
      <c r="F209" s="4"/>
      <c r="G209" s="4"/>
      <c r="H209" s="4"/>
      <c r="I209" s="93"/>
      <c r="J209" s="93"/>
      <c r="K209" s="70"/>
      <c r="L209" s="71"/>
      <c r="M209" s="3"/>
      <c r="N209" s="33"/>
      <c r="O209" s="54"/>
      <c r="P209" s="55"/>
      <c r="Q209" s="56"/>
      <c r="R209" s="54"/>
      <c r="S209" s="49"/>
    </row>
    <row r="210" spans="1:19" ht="12.75" customHeight="1">
      <c r="A210" s="7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3"/>
      <c r="N210" s="33"/>
      <c r="O210" s="54"/>
      <c r="P210" s="55"/>
      <c r="Q210" s="56"/>
      <c r="R210" s="54"/>
      <c r="S210" s="49"/>
    </row>
    <row r="211" spans="1:19" ht="12.75" customHeight="1">
      <c r="A211" s="4"/>
      <c r="B211" s="4"/>
      <c r="C211" s="37"/>
      <c r="D211" s="4"/>
      <c r="E211" s="37"/>
      <c r="F211" s="72"/>
      <c r="G211" s="4"/>
      <c r="H211" s="4"/>
      <c r="I211" s="68"/>
      <c r="J211" s="69"/>
      <c r="K211" s="69"/>
      <c r="L211" s="4"/>
      <c r="M211" s="76"/>
      <c r="N211" s="33"/>
      <c r="O211" s="54"/>
      <c r="P211" s="55"/>
      <c r="Q211" s="56"/>
      <c r="R211" s="54"/>
      <c r="S211" s="49"/>
    </row>
    <row r="212" spans="1:19" ht="12.75" customHeight="1">
      <c r="A212" s="4"/>
      <c r="B212" s="4"/>
      <c r="C212" s="37"/>
      <c r="D212" s="4"/>
      <c r="E212" s="37"/>
      <c r="F212" s="72"/>
      <c r="G212" s="4"/>
      <c r="H212" s="4"/>
      <c r="I212" s="68"/>
      <c r="J212" s="69"/>
      <c r="K212" s="69"/>
      <c r="L212" s="4"/>
      <c r="M212" s="76"/>
      <c r="N212" s="33"/>
      <c r="O212" s="54"/>
      <c r="P212" s="55"/>
      <c r="Q212" s="56"/>
      <c r="R212" s="54"/>
      <c r="S212" s="49"/>
    </row>
    <row r="213" spans="1:19" ht="12.75" customHeight="1">
      <c r="A213" s="4"/>
      <c r="B213" s="4"/>
      <c r="C213" s="37"/>
      <c r="D213" s="4"/>
      <c r="E213" s="37"/>
      <c r="F213" s="72"/>
      <c r="G213" s="4"/>
      <c r="H213" s="4"/>
      <c r="I213" s="68"/>
      <c r="J213" s="69"/>
      <c r="K213" s="69"/>
      <c r="L213" s="4"/>
      <c r="M213" s="76"/>
      <c r="N213" s="33"/>
      <c r="O213" s="54"/>
      <c r="P213" s="55"/>
      <c r="Q213" s="56"/>
      <c r="R213" s="54"/>
      <c r="S213" s="49"/>
    </row>
    <row r="214" spans="1:19" ht="12.75" customHeight="1">
      <c r="A214" s="4"/>
      <c r="B214" s="4"/>
      <c r="C214" s="37"/>
      <c r="D214" s="4"/>
      <c r="E214" s="37"/>
      <c r="F214" s="72"/>
      <c r="G214" s="4"/>
      <c r="H214" s="4"/>
      <c r="I214" s="68"/>
      <c r="J214" s="69"/>
      <c r="K214" s="69"/>
      <c r="L214" s="4"/>
      <c r="M214" s="76"/>
      <c r="N214" s="33"/>
      <c r="O214" s="54"/>
      <c r="P214" s="55"/>
      <c r="Q214" s="56"/>
      <c r="R214" s="54"/>
      <c r="S214" s="49"/>
    </row>
    <row r="215" spans="1:19" ht="15" customHeight="1">
      <c r="A215" s="4"/>
      <c r="B215" s="4"/>
      <c r="C215" s="37"/>
      <c r="D215" s="4"/>
      <c r="E215" s="37"/>
      <c r="F215" s="72"/>
      <c r="G215" s="4"/>
      <c r="H215" s="4"/>
      <c r="I215" s="68"/>
      <c r="J215" s="69"/>
      <c r="K215" s="69"/>
      <c r="L215" s="4"/>
      <c r="M215" s="76"/>
      <c r="N215" s="33"/>
      <c r="O215" s="54"/>
      <c r="P215" s="55"/>
      <c r="Q215" s="56"/>
      <c r="R215" s="54"/>
      <c r="S215" s="49"/>
    </row>
    <row r="216" spans="1:19" ht="12.75" customHeight="1">
      <c r="A216" s="4"/>
      <c r="B216" s="4"/>
      <c r="C216" s="37"/>
      <c r="D216" s="4"/>
      <c r="E216" s="37"/>
      <c r="F216" s="72"/>
      <c r="G216" s="4"/>
      <c r="H216" s="4"/>
      <c r="I216" s="68"/>
      <c r="J216" s="69"/>
      <c r="K216" s="69"/>
      <c r="L216" s="4"/>
      <c r="M216" s="76"/>
      <c r="N216" s="33"/>
      <c r="O216" s="54"/>
      <c r="P216" s="55"/>
      <c r="Q216" s="56"/>
      <c r="R216" s="54"/>
      <c r="S216" s="49"/>
    </row>
    <row r="217" spans="1:19" ht="12.75" customHeight="1">
      <c r="A217" s="4"/>
      <c r="B217" s="4"/>
      <c r="C217" s="37"/>
      <c r="D217" s="4"/>
      <c r="E217" s="37"/>
      <c r="F217" s="72"/>
      <c r="G217" s="4"/>
      <c r="H217" s="4"/>
      <c r="I217" s="68"/>
      <c r="J217" s="69"/>
      <c r="K217" s="69"/>
      <c r="L217" s="4"/>
      <c r="M217" s="73"/>
      <c r="N217" s="33"/>
      <c r="O217" s="54"/>
      <c r="P217" s="55"/>
      <c r="Q217" s="56"/>
      <c r="R217" s="54"/>
      <c r="S217" s="49"/>
    </row>
    <row r="218" spans="1:19" ht="12.75" customHeight="1">
      <c r="A218" s="4"/>
      <c r="B218" s="4"/>
      <c r="C218" s="37"/>
      <c r="D218" s="4"/>
      <c r="E218" s="37"/>
      <c r="F218" s="72"/>
      <c r="G218" s="4"/>
      <c r="H218" s="4"/>
      <c r="I218" s="68"/>
      <c r="J218" s="69"/>
      <c r="K218" s="69"/>
      <c r="L218" s="4"/>
      <c r="M218" s="73"/>
      <c r="N218" s="33"/>
      <c r="O218" s="54"/>
      <c r="P218" s="55"/>
      <c r="Q218" s="56"/>
      <c r="R218" s="54"/>
      <c r="S218" s="49"/>
    </row>
    <row r="219" spans="1:19" ht="12.75" customHeight="1">
      <c r="A219" s="4"/>
      <c r="B219" s="4"/>
      <c r="C219" s="37"/>
      <c r="D219" s="4"/>
      <c r="E219" s="37"/>
      <c r="F219" s="72"/>
      <c r="G219" s="4"/>
      <c r="H219" s="4"/>
      <c r="I219" s="68"/>
      <c r="J219" s="69"/>
      <c r="K219" s="69"/>
      <c r="L219" s="4"/>
      <c r="M219" s="73"/>
      <c r="N219" s="33"/>
      <c r="O219" s="54"/>
      <c r="P219" s="55"/>
      <c r="Q219" s="56"/>
      <c r="R219" s="54"/>
      <c r="S219" s="49"/>
    </row>
    <row r="220" spans="1:19" ht="12.75" customHeight="1">
      <c r="A220" s="4"/>
      <c r="B220" s="4"/>
      <c r="C220" s="4"/>
      <c r="D220" s="4"/>
      <c r="E220" s="4"/>
      <c r="F220" s="4"/>
      <c r="G220" s="4"/>
      <c r="H220" s="4"/>
      <c r="I220" s="93"/>
      <c r="J220" s="93"/>
      <c r="K220" s="70"/>
      <c r="L220" s="71"/>
      <c r="M220" s="3"/>
      <c r="O220" s="49"/>
      <c r="P220" s="49"/>
      <c r="Q220" s="49"/>
      <c r="R220" s="49"/>
      <c r="S220" s="49"/>
    </row>
    <row r="221" spans="1:19" ht="12.75" customHeight="1">
      <c r="A221" s="77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3"/>
      <c r="O221" s="49"/>
      <c r="P221" s="49"/>
      <c r="Q221" s="49"/>
      <c r="R221" s="49"/>
      <c r="S221" s="49"/>
    </row>
    <row r="222" spans="1:19" ht="12.75" customHeight="1">
      <c r="A222" s="4"/>
      <c r="B222" s="4"/>
      <c r="C222" s="37"/>
      <c r="D222" s="4"/>
      <c r="E222" s="37"/>
      <c r="F222" s="3"/>
      <c r="G222" s="37"/>
      <c r="H222" s="37"/>
      <c r="I222" s="37"/>
      <c r="J222" s="37"/>
      <c r="K222" s="37"/>
      <c r="L222" s="4"/>
      <c r="M222" s="73"/>
      <c r="O222" s="49"/>
      <c r="P222" s="49"/>
      <c r="Q222" s="49"/>
      <c r="R222" s="49"/>
      <c r="S222" s="49"/>
    </row>
    <row r="223" spans="1:19" ht="12.75" customHeight="1">
      <c r="A223" s="4"/>
      <c r="B223" s="4"/>
      <c r="C223" s="37"/>
      <c r="D223" s="4"/>
      <c r="E223" s="37"/>
      <c r="F223" s="3"/>
      <c r="G223" s="37"/>
      <c r="H223" s="37"/>
      <c r="I223" s="37"/>
      <c r="J223" s="37"/>
      <c r="K223" s="37"/>
      <c r="L223" s="4"/>
      <c r="M223" s="73"/>
      <c r="O223" s="49"/>
      <c r="P223" s="49"/>
      <c r="Q223" s="49"/>
      <c r="R223" s="49"/>
      <c r="S223" s="49"/>
    </row>
    <row r="224" spans="1:19" ht="12.75" customHeight="1">
      <c r="A224" s="4"/>
      <c r="B224" s="4"/>
      <c r="C224" s="4"/>
      <c r="D224" s="4"/>
      <c r="E224" s="4"/>
      <c r="F224" s="4"/>
      <c r="G224" s="4"/>
      <c r="H224" s="4"/>
      <c r="I224" s="93"/>
      <c r="J224" s="93"/>
      <c r="K224" s="70"/>
      <c r="L224" s="71"/>
      <c r="M224" s="3"/>
      <c r="O224" s="49"/>
      <c r="P224" s="49"/>
      <c r="Q224" s="49"/>
      <c r="R224" s="49"/>
      <c r="S224" s="49"/>
    </row>
    <row r="225" spans="1:19">
      <c r="A225" s="77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3"/>
      <c r="O225" s="49"/>
      <c r="P225" s="49"/>
      <c r="Q225" s="49"/>
      <c r="R225" s="49"/>
      <c r="S225" s="49"/>
    </row>
    <row r="226" spans="1:19">
      <c r="A226" s="4"/>
      <c r="B226" s="4"/>
      <c r="C226" s="73"/>
      <c r="D226" s="4"/>
      <c r="E226" s="73"/>
      <c r="F226" s="3"/>
      <c r="G226" s="37"/>
      <c r="H226" s="37"/>
      <c r="I226" s="37"/>
      <c r="J226" s="37"/>
      <c r="K226" s="37"/>
      <c r="L226" s="4"/>
      <c r="M226" s="73"/>
      <c r="O226" s="49"/>
      <c r="P226" s="49"/>
      <c r="Q226" s="49"/>
      <c r="R226" s="49"/>
      <c r="S226" s="49"/>
    </row>
    <row r="227" spans="1:19">
      <c r="A227" s="4"/>
      <c r="B227" s="4"/>
      <c r="C227" s="73"/>
      <c r="D227" s="4"/>
      <c r="E227" s="73"/>
      <c r="F227" s="3"/>
      <c r="G227" s="37"/>
      <c r="H227" s="37"/>
      <c r="I227" s="37"/>
      <c r="J227" s="37"/>
      <c r="K227" s="37"/>
      <c r="L227" s="4"/>
      <c r="M227" s="3"/>
      <c r="O227" s="49"/>
      <c r="P227" s="49"/>
      <c r="Q227" s="49"/>
      <c r="R227" s="49"/>
      <c r="S227" s="49"/>
    </row>
    <row r="228" spans="1:19">
      <c r="A228" s="4"/>
      <c r="B228" s="4"/>
      <c r="C228" s="73"/>
      <c r="D228" s="4"/>
      <c r="E228" s="73"/>
      <c r="F228" s="3"/>
      <c r="G228" s="37"/>
      <c r="H228" s="37"/>
      <c r="I228" s="37"/>
      <c r="J228" s="37"/>
      <c r="K228" s="37"/>
      <c r="L228" s="4"/>
      <c r="M228" s="3"/>
      <c r="O228" s="49"/>
      <c r="P228" s="49"/>
      <c r="Q228" s="49"/>
      <c r="R228" s="49"/>
      <c r="S228" s="49"/>
    </row>
    <row r="229" spans="1:19">
      <c r="A229" s="4"/>
      <c r="B229" s="4"/>
      <c r="C229" s="73"/>
      <c r="D229" s="4"/>
      <c r="E229" s="73"/>
      <c r="F229" s="3"/>
      <c r="G229" s="37"/>
      <c r="H229" s="37"/>
      <c r="I229" s="37"/>
      <c r="J229" s="37"/>
      <c r="K229" s="37"/>
      <c r="L229" s="4"/>
      <c r="M229" s="3"/>
      <c r="O229" s="49"/>
      <c r="P229" s="49"/>
      <c r="Q229" s="49"/>
      <c r="R229" s="49"/>
      <c r="S229" s="49"/>
    </row>
    <row r="230" spans="1:19">
      <c r="A230" s="4"/>
      <c r="B230" s="4"/>
      <c r="C230" s="37"/>
      <c r="D230" s="4"/>
      <c r="E230" s="37"/>
      <c r="F230" s="3"/>
      <c r="G230" s="37"/>
      <c r="H230" s="37"/>
      <c r="I230" s="37"/>
      <c r="J230" s="37"/>
      <c r="K230" s="37"/>
      <c r="L230" s="4"/>
      <c r="M230" s="3"/>
      <c r="O230" s="49"/>
      <c r="P230" s="49"/>
      <c r="Q230" s="49"/>
      <c r="R230" s="49"/>
      <c r="S230" s="49"/>
    </row>
    <row r="231" spans="1:19">
      <c r="A231" s="4"/>
      <c r="B231" s="4"/>
      <c r="C231" s="37"/>
      <c r="D231" s="4"/>
      <c r="E231" s="37"/>
      <c r="F231" s="3"/>
      <c r="G231" s="37"/>
      <c r="H231" s="37"/>
      <c r="I231" s="37"/>
      <c r="J231" s="37"/>
      <c r="K231" s="37"/>
      <c r="L231" s="4"/>
      <c r="M231" s="3"/>
      <c r="O231" s="49"/>
      <c r="P231" s="49"/>
      <c r="Q231" s="49"/>
      <c r="R231" s="49"/>
      <c r="S231" s="49"/>
    </row>
    <row r="232" spans="1:19">
      <c r="A232" s="4"/>
      <c r="B232" s="4"/>
      <c r="C232" s="37"/>
      <c r="D232" s="4"/>
      <c r="E232" s="37"/>
      <c r="F232" s="3"/>
      <c r="G232" s="37"/>
      <c r="H232" s="37"/>
      <c r="I232" s="37"/>
      <c r="J232" s="37"/>
      <c r="K232" s="37"/>
      <c r="L232" s="4"/>
      <c r="M232" s="3"/>
      <c r="N232" s="18" t="s">
        <v>210</v>
      </c>
      <c r="O232" s="49"/>
      <c r="P232" s="49"/>
      <c r="Q232" s="49"/>
      <c r="R232" s="49"/>
      <c r="S232" s="49"/>
    </row>
    <row r="233" spans="1:19">
      <c r="A233" s="4"/>
      <c r="B233" s="4"/>
      <c r="C233" s="37"/>
      <c r="D233" s="4"/>
      <c r="E233" s="37"/>
      <c r="F233" s="3"/>
      <c r="G233" s="37"/>
      <c r="H233" s="37"/>
      <c r="I233" s="37"/>
      <c r="J233" s="37"/>
      <c r="K233" s="37"/>
      <c r="L233" s="4"/>
      <c r="M233" s="3"/>
      <c r="O233" s="49"/>
      <c r="P233" s="49"/>
      <c r="Q233" s="49"/>
      <c r="R233" s="49"/>
      <c r="S233" s="49"/>
    </row>
    <row r="234" spans="1:19">
      <c r="A234" s="4"/>
      <c r="B234" s="4"/>
      <c r="C234" s="37"/>
      <c r="D234" s="4"/>
      <c r="E234" s="37"/>
      <c r="F234" s="3"/>
      <c r="G234" s="37"/>
      <c r="H234" s="37"/>
      <c r="I234" s="37"/>
      <c r="J234" s="37"/>
      <c r="K234" s="37"/>
      <c r="L234" s="4"/>
      <c r="M234" s="3"/>
      <c r="O234" s="49"/>
      <c r="P234" s="49"/>
      <c r="Q234" s="49"/>
      <c r="R234" s="49"/>
      <c r="S234" s="49"/>
    </row>
    <row r="235" spans="1:19">
      <c r="A235" s="4"/>
      <c r="B235" s="4"/>
      <c r="C235" s="63"/>
      <c r="D235" s="4"/>
      <c r="E235" s="63"/>
      <c r="F235" s="38"/>
      <c r="G235" s="37"/>
      <c r="H235" s="37"/>
      <c r="I235" s="37"/>
      <c r="J235" s="37"/>
      <c r="K235" s="37"/>
      <c r="L235" s="4"/>
      <c r="M235" s="3"/>
      <c r="O235" s="49"/>
      <c r="P235" s="49"/>
      <c r="Q235" s="49"/>
      <c r="R235" s="49"/>
      <c r="S235" s="49"/>
    </row>
    <row r="236" spans="1:19">
      <c r="A236" s="4"/>
      <c r="B236" s="4"/>
      <c r="C236" s="63"/>
      <c r="D236" s="4"/>
      <c r="E236" s="63"/>
      <c r="F236" s="38"/>
      <c r="G236" s="37"/>
      <c r="H236" s="37"/>
      <c r="I236" s="37"/>
      <c r="J236" s="37"/>
      <c r="K236" s="37"/>
      <c r="L236" s="4"/>
      <c r="M236" s="3"/>
      <c r="O236" s="49"/>
      <c r="P236" s="49"/>
      <c r="Q236" s="49"/>
      <c r="R236" s="49"/>
      <c r="S236" s="49"/>
    </row>
    <row r="237" spans="1:19">
      <c r="A237" s="4"/>
      <c r="B237" s="4"/>
      <c r="C237" s="63"/>
      <c r="D237" s="4"/>
      <c r="E237" s="63"/>
      <c r="F237" s="38"/>
      <c r="G237" s="37"/>
      <c r="H237" s="37"/>
      <c r="I237" s="37"/>
      <c r="J237" s="37"/>
      <c r="K237" s="37"/>
      <c r="L237" s="4"/>
      <c r="M237" s="3"/>
      <c r="O237" s="49"/>
      <c r="P237" s="49"/>
      <c r="Q237" s="49"/>
      <c r="R237" s="49"/>
      <c r="S237" s="49"/>
    </row>
    <row r="238" spans="1:19">
      <c r="A238" s="4"/>
      <c r="B238" s="4"/>
      <c r="C238" s="63"/>
      <c r="D238" s="4"/>
      <c r="E238" s="63"/>
      <c r="F238" s="38"/>
      <c r="G238" s="37"/>
      <c r="H238" s="37"/>
      <c r="I238" s="37"/>
      <c r="J238" s="37"/>
      <c r="K238" s="37"/>
      <c r="L238" s="4"/>
      <c r="M238" s="3"/>
      <c r="N238" s="18" t="s">
        <v>210</v>
      </c>
      <c r="O238" s="49"/>
      <c r="P238" s="49"/>
      <c r="Q238" s="49"/>
      <c r="R238" s="49"/>
      <c r="S238" s="49"/>
    </row>
    <row r="239" spans="1:19">
      <c r="A239" s="4"/>
      <c r="B239" s="4"/>
      <c r="C239" s="4"/>
      <c r="D239" s="4"/>
      <c r="E239" s="4"/>
      <c r="F239" s="4"/>
      <c r="G239" s="4"/>
      <c r="H239" s="4"/>
      <c r="I239" s="93"/>
      <c r="J239" s="93"/>
      <c r="K239" s="70"/>
      <c r="L239" s="71"/>
      <c r="M239" s="3"/>
      <c r="O239" s="49"/>
      <c r="P239" s="49"/>
      <c r="Q239" s="49"/>
      <c r="R239" s="49"/>
      <c r="S239" s="49"/>
    </row>
    <row r="240" spans="1:19">
      <c r="A240" s="77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3"/>
      <c r="O240" s="49"/>
      <c r="P240" s="49"/>
      <c r="Q240" s="49"/>
      <c r="R240" s="49"/>
      <c r="S240" s="49"/>
    </row>
    <row r="241" spans="1:256">
      <c r="A241" s="4"/>
      <c r="B241" s="4"/>
      <c r="C241" s="38"/>
      <c r="D241" s="4"/>
      <c r="E241" s="73"/>
      <c r="F241" s="38"/>
      <c r="G241" s="37"/>
      <c r="H241" s="37"/>
      <c r="I241" s="37"/>
      <c r="J241" s="37"/>
      <c r="K241" s="37"/>
      <c r="L241" s="4"/>
      <c r="M241" s="3"/>
      <c r="O241" s="49"/>
      <c r="P241" s="49"/>
      <c r="Q241" s="49"/>
      <c r="R241" s="49"/>
      <c r="S241" s="49"/>
    </row>
    <row r="242" spans="1:256">
      <c r="A242" s="4"/>
      <c r="B242" s="65"/>
      <c r="C242" s="38"/>
      <c r="D242" s="4"/>
      <c r="E242" s="73"/>
      <c r="F242" s="38"/>
      <c r="G242" s="37"/>
      <c r="H242" s="37"/>
      <c r="I242" s="37"/>
      <c r="J242" s="37"/>
      <c r="K242" s="37"/>
      <c r="L242" s="4"/>
      <c r="M242" s="3"/>
      <c r="O242" s="49"/>
      <c r="P242" s="49"/>
      <c r="Q242" s="49"/>
      <c r="R242" s="49"/>
      <c r="S242" s="49"/>
    </row>
    <row r="243" spans="1:256">
      <c r="A243" s="4"/>
      <c r="B243" s="65"/>
      <c r="C243" s="38"/>
      <c r="D243" s="4"/>
      <c r="E243" s="73"/>
      <c r="F243" s="38"/>
      <c r="G243" s="37"/>
      <c r="H243" s="37"/>
      <c r="I243" s="37"/>
      <c r="J243" s="37"/>
      <c r="K243" s="37"/>
      <c r="L243" s="4"/>
      <c r="M243" s="3"/>
      <c r="O243" s="49"/>
      <c r="P243" s="49"/>
      <c r="Q243" s="49"/>
      <c r="R243" s="49"/>
      <c r="S243" s="49"/>
    </row>
    <row r="244" spans="1:256">
      <c r="A244" s="4"/>
      <c r="B244" s="65"/>
      <c r="C244" s="38"/>
      <c r="D244" s="4"/>
      <c r="E244" s="73"/>
      <c r="F244" s="38"/>
      <c r="G244" s="37"/>
      <c r="H244" s="37"/>
      <c r="I244" s="37"/>
      <c r="J244" s="37"/>
      <c r="K244" s="37"/>
      <c r="L244" s="4"/>
      <c r="M244" s="3"/>
      <c r="O244" s="49"/>
      <c r="P244" s="49"/>
      <c r="Q244" s="49"/>
      <c r="R244" s="49"/>
      <c r="S244" s="49"/>
    </row>
    <row r="245" spans="1:256">
      <c r="A245" s="4"/>
      <c r="B245" s="65"/>
      <c r="C245" s="38"/>
      <c r="D245" s="4"/>
      <c r="E245" s="73"/>
      <c r="F245" s="38"/>
      <c r="G245" s="37"/>
      <c r="H245" s="37"/>
      <c r="I245" s="37"/>
      <c r="J245" s="37"/>
      <c r="K245" s="37"/>
      <c r="L245" s="4"/>
      <c r="M245" s="3"/>
      <c r="O245" s="49"/>
      <c r="P245" s="49"/>
      <c r="Q245" s="49"/>
      <c r="R245" s="49"/>
      <c r="S245" s="49"/>
    </row>
    <row r="246" spans="1:256">
      <c r="A246" s="4"/>
      <c r="B246" s="65"/>
      <c r="C246" s="38"/>
      <c r="D246" s="4"/>
      <c r="E246" s="73"/>
      <c r="F246" s="38"/>
      <c r="G246" s="37"/>
      <c r="H246" s="37"/>
      <c r="I246" s="37"/>
      <c r="J246" s="37"/>
      <c r="K246" s="37"/>
      <c r="L246" s="4"/>
      <c r="M246" s="3"/>
      <c r="O246" s="49"/>
      <c r="P246" s="49"/>
      <c r="Q246" s="49"/>
      <c r="R246" s="49"/>
      <c r="S246" s="49"/>
    </row>
    <row r="247" spans="1:256">
      <c r="A247" s="4"/>
      <c r="B247" s="65"/>
      <c r="C247" s="38"/>
      <c r="D247" s="4"/>
      <c r="E247" s="73"/>
      <c r="F247" s="38"/>
      <c r="G247" s="37"/>
      <c r="H247" s="37"/>
      <c r="I247" s="37"/>
      <c r="J247" s="37"/>
      <c r="K247" s="37"/>
      <c r="L247" s="4"/>
      <c r="M247" s="3"/>
      <c r="O247" s="49"/>
      <c r="P247" s="49"/>
      <c r="Q247" s="49"/>
      <c r="R247" s="49"/>
      <c r="S247" s="49"/>
    </row>
    <row r="248" spans="1:256">
      <c r="A248" s="4"/>
      <c r="B248" s="65"/>
      <c r="C248" s="38"/>
      <c r="D248" s="4"/>
      <c r="E248" s="73"/>
      <c r="F248" s="38"/>
      <c r="G248" s="37"/>
      <c r="H248" s="37"/>
      <c r="I248" s="37"/>
      <c r="J248" s="37"/>
      <c r="K248" s="37"/>
      <c r="L248" s="4"/>
      <c r="M248" s="3"/>
      <c r="O248" s="49"/>
      <c r="P248" s="49"/>
      <c r="Q248" s="49"/>
      <c r="R248" s="49"/>
      <c r="S248" s="49"/>
    </row>
    <row r="249" spans="1:256">
      <c r="A249" s="4"/>
      <c r="B249" s="65"/>
      <c r="C249" s="38"/>
      <c r="D249" s="4"/>
      <c r="E249" s="73"/>
      <c r="F249" s="38"/>
      <c r="G249" s="37"/>
      <c r="H249" s="37"/>
      <c r="I249" s="37"/>
      <c r="J249" s="37"/>
      <c r="K249" s="37"/>
      <c r="L249" s="4"/>
      <c r="M249" s="3"/>
      <c r="O249" s="49"/>
      <c r="P249" s="49"/>
      <c r="Q249" s="49"/>
      <c r="R249" s="49"/>
      <c r="S249" s="4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  <c r="HH249" s="9"/>
      <c r="HI249" s="9"/>
      <c r="HJ249" s="9"/>
      <c r="HK249" s="9"/>
      <c r="HL249" s="9"/>
      <c r="HM249" s="9"/>
      <c r="HN249" s="9"/>
      <c r="HO249" s="9"/>
      <c r="HP249" s="9"/>
      <c r="HQ249" s="9"/>
      <c r="HR249" s="9"/>
      <c r="HS249" s="9"/>
      <c r="HT249" s="9"/>
      <c r="HU249" s="9"/>
      <c r="HV249" s="9"/>
      <c r="HW249" s="9"/>
      <c r="HX249" s="9"/>
      <c r="HY249" s="9"/>
      <c r="HZ249" s="9"/>
      <c r="IA249" s="9"/>
      <c r="IB249" s="9"/>
      <c r="IC249" s="9"/>
      <c r="ID249" s="9"/>
      <c r="IE249" s="9"/>
      <c r="IF249" s="9"/>
      <c r="IG249" s="9"/>
      <c r="IH249" s="9"/>
      <c r="II249" s="9"/>
      <c r="IJ249" s="9"/>
      <c r="IK249" s="9"/>
      <c r="IL249" s="9"/>
      <c r="IM249" s="9"/>
      <c r="IN249" s="9"/>
      <c r="IO249" s="9"/>
      <c r="IP249" s="9"/>
      <c r="IQ249" s="9"/>
      <c r="IR249" s="9"/>
      <c r="IS249" s="9"/>
      <c r="IT249" s="9"/>
      <c r="IU249" s="9"/>
      <c r="IV249" s="9"/>
    </row>
    <row r="250" spans="1:256">
      <c r="A250" s="4"/>
      <c r="B250" s="65"/>
      <c r="C250" s="38"/>
      <c r="D250" s="4"/>
      <c r="E250" s="73"/>
      <c r="F250" s="38"/>
      <c r="G250" s="37"/>
      <c r="H250" s="37"/>
      <c r="I250" s="37"/>
      <c r="J250" s="37"/>
      <c r="K250" s="37"/>
      <c r="L250" s="4"/>
      <c r="M250" s="3"/>
      <c r="O250" s="49"/>
      <c r="P250" s="49"/>
      <c r="Q250" s="49"/>
      <c r="R250" s="49"/>
      <c r="S250" s="4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  <c r="HH250" s="9"/>
      <c r="HI250" s="9"/>
      <c r="HJ250" s="9"/>
      <c r="HK250" s="9"/>
      <c r="HL250" s="9"/>
      <c r="HM250" s="9"/>
      <c r="HN250" s="9"/>
      <c r="HO250" s="9"/>
      <c r="HP250" s="9"/>
      <c r="HQ250" s="9"/>
      <c r="HR250" s="9"/>
      <c r="HS250" s="9"/>
      <c r="HT250" s="9"/>
      <c r="HU250" s="9"/>
      <c r="HV250" s="9"/>
      <c r="HW250" s="9"/>
      <c r="HX250" s="9"/>
      <c r="HY250" s="9"/>
      <c r="HZ250" s="9"/>
      <c r="IA250" s="9"/>
      <c r="IB250" s="9"/>
      <c r="IC250" s="9"/>
      <c r="ID250" s="9"/>
      <c r="IE250" s="9"/>
      <c r="IF250" s="9"/>
      <c r="IG250" s="9"/>
      <c r="IH250" s="9"/>
      <c r="II250" s="9"/>
      <c r="IJ250" s="9"/>
      <c r="IK250" s="9"/>
      <c r="IL250" s="9"/>
      <c r="IM250" s="9"/>
      <c r="IN250" s="9"/>
      <c r="IO250" s="9"/>
      <c r="IP250" s="9"/>
      <c r="IQ250" s="9"/>
      <c r="IR250" s="9"/>
      <c r="IS250" s="9"/>
      <c r="IT250" s="9"/>
      <c r="IU250" s="9"/>
      <c r="IV250" s="9"/>
    </row>
    <row r="251" spans="1:256">
      <c r="A251" s="4"/>
      <c r="B251" s="65"/>
      <c r="C251" s="38"/>
      <c r="D251" s="4"/>
      <c r="E251" s="73"/>
      <c r="F251" s="38"/>
      <c r="G251" s="37"/>
      <c r="H251" s="37"/>
      <c r="I251" s="37"/>
      <c r="J251" s="37"/>
      <c r="K251" s="37"/>
      <c r="L251" s="4"/>
      <c r="M251" s="3"/>
      <c r="O251" s="49"/>
      <c r="P251" s="49"/>
      <c r="Q251" s="49"/>
      <c r="R251" s="49"/>
      <c r="S251" s="4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  <c r="HH251" s="9"/>
      <c r="HI251" s="9"/>
      <c r="HJ251" s="9"/>
      <c r="HK251" s="9"/>
      <c r="HL251" s="9"/>
      <c r="HM251" s="9"/>
      <c r="HN251" s="9"/>
      <c r="HO251" s="9"/>
      <c r="HP251" s="9"/>
      <c r="HQ251" s="9"/>
      <c r="HR251" s="9"/>
      <c r="HS251" s="9"/>
      <c r="HT251" s="9"/>
      <c r="HU251" s="9"/>
      <c r="HV251" s="9"/>
      <c r="HW251" s="9"/>
      <c r="HX251" s="9"/>
      <c r="HY251" s="9"/>
      <c r="HZ251" s="9"/>
      <c r="IA251" s="9"/>
      <c r="IB251" s="9"/>
      <c r="IC251" s="9"/>
      <c r="ID251" s="9"/>
      <c r="IE251" s="9"/>
      <c r="IF251" s="9"/>
      <c r="IG251" s="9"/>
      <c r="IH251" s="9"/>
      <c r="II251" s="9"/>
      <c r="IJ251" s="9"/>
      <c r="IK251" s="9"/>
      <c r="IL251" s="9"/>
      <c r="IM251" s="9"/>
      <c r="IN251" s="9"/>
      <c r="IO251" s="9"/>
      <c r="IP251" s="9"/>
      <c r="IQ251" s="9"/>
      <c r="IR251" s="9"/>
      <c r="IS251" s="9"/>
      <c r="IT251" s="9"/>
      <c r="IU251" s="9"/>
      <c r="IV251" s="9"/>
    </row>
    <row r="252" spans="1:256">
      <c r="A252" s="4"/>
      <c r="B252" s="65"/>
      <c r="C252" s="38"/>
      <c r="D252" s="4"/>
      <c r="E252" s="73"/>
      <c r="F252" s="38"/>
      <c r="G252" s="37"/>
      <c r="H252" s="37"/>
      <c r="I252" s="37"/>
      <c r="J252" s="37"/>
      <c r="K252" s="37"/>
      <c r="L252" s="4"/>
      <c r="M252" s="3"/>
      <c r="O252" s="49"/>
      <c r="P252" s="49"/>
      <c r="Q252" s="49"/>
      <c r="R252" s="49"/>
      <c r="S252" s="4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  <c r="HH252" s="9"/>
      <c r="HI252" s="9"/>
      <c r="HJ252" s="9"/>
      <c r="HK252" s="9"/>
      <c r="HL252" s="9"/>
      <c r="HM252" s="9"/>
      <c r="HN252" s="9"/>
      <c r="HO252" s="9"/>
      <c r="HP252" s="9"/>
      <c r="HQ252" s="9"/>
      <c r="HR252" s="9"/>
      <c r="HS252" s="9"/>
      <c r="HT252" s="9"/>
      <c r="HU252" s="9"/>
      <c r="HV252" s="9"/>
      <c r="HW252" s="9"/>
      <c r="HX252" s="9"/>
      <c r="HY252" s="9"/>
      <c r="HZ252" s="9"/>
      <c r="IA252" s="9"/>
      <c r="IB252" s="9"/>
      <c r="IC252" s="9"/>
      <c r="ID252" s="9"/>
      <c r="IE252" s="9"/>
      <c r="IF252" s="9"/>
      <c r="IG252" s="9"/>
      <c r="IH252" s="9"/>
      <c r="II252" s="9"/>
      <c r="IJ252" s="9"/>
      <c r="IK252" s="9"/>
      <c r="IL252" s="9"/>
      <c r="IM252" s="9"/>
      <c r="IN252" s="9"/>
      <c r="IO252" s="9"/>
      <c r="IP252" s="9"/>
      <c r="IQ252" s="9"/>
      <c r="IR252" s="9"/>
      <c r="IS252" s="9"/>
      <c r="IT252" s="9"/>
      <c r="IU252" s="9"/>
      <c r="IV252" s="9"/>
    </row>
    <row r="253" spans="1:256">
      <c r="A253" s="4"/>
      <c r="B253" s="65"/>
      <c r="C253" s="38"/>
      <c r="D253" s="4"/>
      <c r="E253" s="73"/>
      <c r="F253" s="38"/>
      <c r="G253" s="37"/>
      <c r="H253" s="37"/>
      <c r="I253" s="37"/>
      <c r="J253" s="37"/>
      <c r="K253" s="37"/>
      <c r="L253" s="4"/>
      <c r="M253" s="3"/>
      <c r="O253" s="49"/>
      <c r="P253" s="49"/>
      <c r="Q253" s="49"/>
      <c r="R253" s="49"/>
      <c r="S253" s="4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  <c r="HH253" s="9"/>
      <c r="HI253" s="9"/>
      <c r="HJ253" s="9"/>
      <c r="HK253" s="9"/>
      <c r="HL253" s="9"/>
      <c r="HM253" s="9"/>
      <c r="HN253" s="9"/>
      <c r="HO253" s="9"/>
      <c r="HP253" s="9"/>
      <c r="HQ253" s="9"/>
      <c r="HR253" s="9"/>
      <c r="HS253" s="9"/>
      <c r="HT253" s="9"/>
      <c r="HU253" s="9"/>
      <c r="HV253" s="9"/>
      <c r="HW253" s="9"/>
      <c r="HX253" s="9"/>
      <c r="HY253" s="9"/>
      <c r="HZ253" s="9"/>
      <c r="IA253" s="9"/>
      <c r="IB253" s="9"/>
      <c r="IC253" s="9"/>
      <c r="ID253" s="9"/>
      <c r="IE253" s="9"/>
      <c r="IF253" s="9"/>
      <c r="IG253" s="9"/>
      <c r="IH253" s="9"/>
      <c r="II253" s="9"/>
      <c r="IJ253" s="9"/>
      <c r="IK253" s="9"/>
      <c r="IL253" s="9"/>
      <c r="IM253" s="9"/>
      <c r="IN253" s="9"/>
      <c r="IO253" s="9"/>
      <c r="IP253" s="9"/>
      <c r="IQ253" s="9"/>
      <c r="IR253" s="9"/>
      <c r="IS253" s="9"/>
      <c r="IT253" s="9"/>
      <c r="IU253" s="9"/>
      <c r="IV253" s="9"/>
    </row>
    <row r="254" spans="1:256" s="9" customFormat="1">
      <c r="A254" s="4"/>
      <c r="B254" s="65"/>
      <c r="C254" s="38"/>
      <c r="D254" s="4"/>
      <c r="E254" s="73"/>
      <c r="F254" s="38"/>
      <c r="G254" s="37"/>
      <c r="H254" s="37"/>
      <c r="I254" s="37"/>
      <c r="J254" s="37"/>
      <c r="K254" s="37"/>
      <c r="L254" s="4"/>
      <c r="M254" s="3"/>
      <c r="N254" s="18"/>
      <c r="O254" s="49"/>
      <c r="P254" s="49"/>
      <c r="Q254" s="49"/>
      <c r="R254" s="49"/>
      <c r="S254" s="49"/>
    </row>
    <row r="255" spans="1:256" s="9" customFormat="1">
      <c r="A255" s="4"/>
      <c r="B255" s="65"/>
      <c r="C255" s="38"/>
      <c r="D255" s="4"/>
      <c r="E255" s="73"/>
      <c r="F255" s="38"/>
      <c r="G255" s="37"/>
      <c r="H255" s="37"/>
      <c r="I255" s="37"/>
      <c r="J255" s="37"/>
      <c r="K255" s="37"/>
      <c r="L255" s="4"/>
      <c r="M255" s="3"/>
      <c r="N255" s="18"/>
      <c r="O255" s="49"/>
      <c r="P255" s="49"/>
      <c r="Q255" s="49"/>
      <c r="R255" s="49"/>
      <c r="S255" s="49"/>
    </row>
    <row r="256" spans="1:256" s="9" customFormat="1">
      <c r="A256" s="4"/>
      <c r="B256" s="65"/>
      <c r="C256" s="38"/>
      <c r="D256" s="4"/>
      <c r="E256" s="73"/>
      <c r="F256" s="38"/>
      <c r="G256" s="37"/>
      <c r="H256" s="37"/>
      <c r="I256" s="37"/>
      <c r="J256" s="37"/>
      <c r="K256" s="37"/>
      <c r="L256" s="4"/>
      <c r="M256" s="3"/>
      <c r="N256" s="18"/>
      <c r="O256" s="49"/>
      <c r="P256" s="49"/>
      <c r="Q256" s="49"/>
      <c r="R256" s="49"/>
      <c r="S256" s="49"/>
    </row>
    <row r="257" spans="1:19" s="9" customFormat="1">
      <c r="A257" s="4"/>
      <c r="B257" s="65"/>
      <c r="C257" s="38"/>
      <c r="D257" s="4"/>
      <c r="E257" s="73"/>
      <c r="F257" s="38"/>
      <c r="G257" s="37"/>
      <c r="H257" s="37"/>
      <c r="I257" s="37"/>
      <c r="J257" s="37"/>
      <c r="K257" s="37"/>
      <c r="L257" s="4"/>
      <c r="M257" s="3"/>
      <c r="N257" s="18"/>
      <c r="O257" s="49"/>
      <c r="P257" s="49"/>
      <c r="Q257" s="49"/>
      <c r="R257" s="49"/>
      <c r="S257" s="49"/>
    </row>
    <row r="258" spans="1:19" s="9" customFormat="1">
      <c r="A258" s="4"/>
      <c r="B258" s="65"/>
      <c r="C258" s="38"/>
      <c r="D258" s="4"/>
      <c r="E258" s="73"/>
      <c r="F258" s="38"/>
      <c r="G258" s="37"/>
      <c r="H258" s="37"/>
      <c r="I258" s="37"/>
      <c r="J258" s="37"/>
      <c r="K258" s="37"/>
      <c r="L258" s="4"/>
      <c r="M258" s="3"/>
      <c r="N258" s="18"/>
      <c r="O258" s="49"/>
      <c r="P258" s="49"/>
      <c r="Q258" s="49"/>
      <c r="R258" s="49"/>
      <c r="S258" s="49"/>
    </row>
    <row r="259" spans="1:19" s="9" customFormat="1">
      <c r="A259" s="4"/>
      <c r="B259" s="4"/>
      <c r="C259" s="4"/>
      <c r="D259" s="4"/>
      <c r="E259" s="4"/>
      <c r="F259" s="4"/>
      <c r="G259" s="4"/>
      <c r="H259" s="4"/>
      <c r="I259" s="93"/>
      <c r="J259" s="93"/>
      <c r="K259" s="70"/>
      <c r="L259" s="71"/>
      <c r="M259" s="3"/>
      <c r="N259" s="18"/>
      <c r="O259" s="49"/>
      <c r="P259" s="49"/>
      <c r="Q259" s="49"/>
      <c r="R259" s="49"/>
      <c r="S259" s="49"/>
    </row>
    <row r="260" spans="1:19" s="9" customFormat="1">
      <c r="A260" s="37"/>
      <c r="B260" s="37"/>
      <c r="C260" s="37"/>
      <c r="D260" s="37"/>
      <c r="E260" s="37"/>
      <c r="F260" s="3"/>
      <c r="G260" s="94"/>
      <c r="H260" s="94"/>
      <c r="I260" s="94"/>
      <c r="J260" s="94"/>
      <c r="K260" s="78"/>
      <c r="L260" s="65"/>
      <c r="M260" s="3"/>
      <c r="N260" s="18"/>
      <c r="O260" s="49"/>
      <c r="P260" s="49"/>
      <c r="Q260" s="49"/>
      <c r="R260" s="49"/>
      <c r="S260" s="49"/>
    </row>
    <row r="261" spans="1:19" s="9" customFormat="1">
      <c r="A261" s="37"/>
      <c r="B261" s="37"/>
      <c r="C261" s="37"/>
      <c r="D261" s="37"/>
      <c r="E261" s="37"/>
      <c r="F261" s="3"/>
      <c r="G261" s="37"/>
      <c r="H261" s="37"/>
      <c r="I261" s="37"/>
      <c r="J261" s="37"/>
      <c r="K261" s="37"/>
      <c r="L261" s="37"/>
      <c r="M261" s="3"/>
      <c r="N261" s="18"/>
      <c r="O261" s="49"/>
      <c r="P261" s="49"/>
      <c r="Q261" s="49"/>
      <c r="R261" s="49"/>
      <c r="S261" s="49"/>
    </row>
    <row r="262" spans="1:19" s="9" customFormat="1">
      <c r="A262" s="18"/>
      <c r="B262" s="18"/>
      <c r="C262" s="18"/>
      <c r="D262" s="18"/>
      <c r="E262" s="18"/>
      <c r="G262" s="18"/>
      <c r="H262" s="18"/>
      <c r="I262" s="18"/>
      <c r="J262" s="18"/>
      <c r="K262" s="18"/>
      <c r="L262" s="18"/>
      <c r="N262" s="18"/>
      <c r="O262" s="49"/>
      <c r="P262" s="49"/>
      <c r="Q262" s="49"/>
      <c r="R262" s="49"/>
      <c r="S262" s="49"/>
    </row>
    <row r="263" spans="1:19" s="9" customFormat="1">
      <c r="A263" s="18"/>
      <c r="B263" s="18"/>
      <c r="C263" s="18"/>
      <c r="D263" s="18"/>
      <c r="E263" s="18"/>
      <c r="G263" s="18"/>
      <c r="H263" s="18"/>
      <c r="I263" s="18"/>
      <c r="J263" s="18"/>
      <c r="K263" s="18"/>
      <c r="L263" s="18"/>
      <c r="N263" s="18"/>
      <c r="O263" s="49"/>
      <c r="P263" s="49"/>
      <c r="Q263" s="49"/>
      <c r="R263" s="49"/>
      <c r="S263" s="49"/>
    </row>
    <row r="264" spans="1:19" s="9" customFormat="1">
      <c r="A264" s="18"/>
      <c r="B264" s="18"/>
      <c r="C264" s="18"/>
      <c r="D264" s="18"/>
      <c r="E264" s="18"/>
      <c r="G264" s="18"/>
      <c r="H264" s="18"/>
      <c r="I264" s="18"/>
      <c r="J264" s="18"/>
      <c r="K264" s="18"/>
      <c r="L264" s="18"/>
      <c r="N264" s="18"/>
      <c r="O264" s="49"/>
      <c r="P264" s="49"/>
      <c r="Q264" s="49"/>
      <c r="R264" s="49"/>
      <c r="S264" s="49"/>
    </row>
    <row r="265" spans="1:19" s="9" customFormat="1">
      <c r="A265" s="18"/>
      <c r="B265" s="18"/>
      <c r="C265" s="18"/>
      <c r="D265" s="18"/>
      <c r="E265" s="18"/>
      <c r="G265" s="18"/>
      <c r="H265" s="18"/>
      <c r="I265" s="18"/>
      <c r="J265" s="18"/>
      <c r="K265" s="18"/>
      <c r="L265" s="18"/>
      <c r="N265" s="18"/>
      <c r="O265" s="49"/>
      <c r="P265" s="49"/>
      <c r="Q265" s="49"/>
      <c r="R265" s="49"/>
      <c r="S265" s="49"/>
    </row>
    <row r="266" spans="1:19" s="9" customFormat="1">
      <c r="A266" s="18"/>
      <c r="B266" s="18"/>
      <c r="C266" s="18"/>
      <c r="D266" s="18"/>
      <c r="E266" s="18"/>
      <c r="G266" s="18"/>
      <c r="H266" s="18"/>
      <c r="I266" s="18"/>
      <c r="J266" s="18"/>
      <c r="K266" s="18"/>
      <c r="L266" s="18"/>
      <c r="N266" s="18"/>
      <c r="O266" s="49"/>
      <c r="P266" s="49"/>
      <c r="Q266" s="49"/>
      <c r="R266" s="49"/>
      <c r="S266" s="49"/>
    </row>
    <row r="267" spans="1:19" s="9" customFormat="1">
      <c r="A267" s="18"/>
      <c r="B267" s="18"/>
      <c r="C267" s="18"/>
      <c r="D267" s="18"/>
      <c r="E267" s="18"/>
      <c r="G267" s="18"/>
      <c r="H267" s="18"/>
      <c r="I267" s="18"/>
      <c r="J267" s="18"/>
      <c r="K267" s="18"/>
      <c r="L267" s="18"/>
      <c r="N267" s="18"/>
      <c r="O267" s="49"/>
      <c r="P267" s="49"/>
      <c r="Q267" s="49"/>
      <c r="R267" s="49"/>
      <c r="S267" s="49"/>
    </row>
    <row r="268" spans="1:19" s="9" customFormat="1">
      <c r="A268" s="18"/>
      <c r="B268" s="18"/>
      <c r="C268" s="18"/>
      <c r="D268" s="18"/>
      <c r="E268" s="18"/>
      <c r="G268" s="18"/>
      <c r="H268" s="18"/>
      <c r="I268" s="18"/>
      <c r="J268" s="18"/>
      <c r="K268" s="18"/>
      <c r="L268" s="18"/>
      <c r="N268" s="18"/>
      <c r="O268" s="49"/>
      <c r="P268" s="49"/>
      <c r="Q268" s="49"/>
      <c r="R268" s="49"/>
      <c r="S268" s="49"/>
    </row>
    <row r="269" spans="1:19" s="9" customFormat="1">
      <c r="A269" s="18"/>
      <c r="B269" s="18"/>
      <c r="C269" s="18"/>
      <c r="D269" s="18"/>
      <c r="E269" s="18"/>
      <c r="G269" s="18"/>
      <c r="H269" s="18"/>
      <c r="I269" s="18"/>
      <c r="J269" s="18"/>
      <c r="K269" s="18"/>
      <c r="L269" s="18"/>
      <c r="N269" s="18"/>
      <c r="O269" s="49"/>
      <c r="P269" s="49"/>
      <c r="Q269" s="49"/>
      <c r="R269" s="49"/>
      <c r="S269" s="49"/>
    </row>
    <row r="270" spans="1:19" s="9" customFormat="1">
      <c r="A270" s="18"/>
      <c r="B270" s="18"/>
      <c r="C270" s="18"/>
      <c r="D270" s="18"/>
      <c r="E270" s="18"/>
      <c r="G270" s="18"/>
      <c r="H270" s="18"/>
      <c r="I270" s="18"/>
      <c r="J270" s="18"/>
      <c r="K270" s="18"/>
      <c r="L270" s="18"/>
      <c r="N270" s="18"/>
      <c r="O270" s="49"/>
      <c r="P270" s="49"/>
      <c r="Q270" s="49"/>
      <c r="R270" s="49"/>
      <c r="S270" s="49"/>
    </row>
    <row r="271" spans="1:19" s="9" customFormat="1">
      <c r="A271" s="18"/>
      <c r="B271" s="18"/>
      <c r="C271" s="18"/>
      <c r="D271" s="18"/>
      <c r="E271" s="18"/>
      <c r="G271" s="18"/>
      <c r="H271" s="18"/>
      <c r="I271" s="18"/>
      <c r="J271" s="18"/>
      <c r="K271" s="18"/>
      <c r="L271" s="18"/>
      <c r="N271" s="18"/>
      <c r="O271" s="49"/>
      <c r="P271" s="49"/>
      <c r="Q271" s="49"/>
      <c r="R271" s="49"/>
      <c r="S271" s="49"/>
    </row>
    <row r="272" spans="1:19" s="9" customFormat="1">
      <c r="A272" s="18"/>
      <c r="B272" s="18"/>
      <c r="C272" s="18"/>
      <c r="D272" s="18"/>
      <c r="E272" s="18"/>
      <c r="G272" s="18"/>
      <c r="H272" s="18"/>
      <c r="I272" s="18"/>
      <c r="J272" s="18"/>
      <c r="K272" s="18"/>
      <c r="L272" s="18"/>
      <c r="N272" s="18"/>
      <c r="O272" s="49"/>
      <c r="P272" s="49"/>
      <c r="Q272" s="49"/>
      <c r="R272" s="49"/>
      <c r="S272" s="49"/>
    </row>
    <row r="273" spans="1:19" s="9" customFormat="1">
      <c r="A273" s="18"/>
      <c r="B273" s="18"/>
      <c r="C273" s="18"/>
      <c r="D273" s="18"/>
      <c r="E273" s="18"/>
      <c r="G273" s="18"/>
      <c r="H273" s="18"/>
      <c r="I273" s="18"/>
      <c r="J273" s="18"/>
      <c r="K273" s="18"/>
      <c r="L273" s="18"/>
      <c r="N273" s="18"/>
      <c r="O273" s="49"/>
      <c r="P273" s="49"/>
      <c r="Q273" s="49"/>
      <c r="R273" s="49"/>
      <c r="S273" s="49"/>
    </row>
    <row r="274" spans="1:19" s="9" customFormat="1">
      <c r="A274" s="18"/>
      <c r="B274" s="18"/>
      <c r="C274" s="18"/>
      <c r="D274" s="18"/>
      <c r="E274" s="18"/>
      <c r="G274" s="18"/>
      <c r="H274" s="18"/>
      <c r="I274" s="18"/>
      <c r="J274" s="18"/>
      <c r="K274" s="18"/>
      <c r="L274" s="18"/>
      <c r="N274" s="18"/>
      <c r="O274" s="49"/>
      <c r="P274" s="49"/>
      <c r="Q274" s="49"/>
      <c r="R274" s="49"/>
      <c r="S274" s="49"/>
    </row>
    <row r="275" spans="1:19" s="9" customFormat="1">
      <c r="A275" s="18"/>
      <c r="B275" s="18"/>
      <c r="C275" s="18"/>
      <c r="D275" s="18"/>
      <c r="E275" s="18"/>
      <c r="G275" s="18"/>
      <c r="H275" s="18"/>
      <c r="I275" s="18"/>
      <c r="J275" s="18"/>
      <c r="K275" s="18"/>
      <c r="L275" s="18"/>
      <c r="N275" s="18"/>
      <c r="O275" s="49"/>
      <c r="P275" s="49"/>
      <c r="Q275" s="49"/>
      <c r="R275" s="49"/>
      <c r="S275" s="49"/>
    </row>
    <row r="276" spans="1:19" s="9" customFormat="1">
      <c r="A276" s="18"/>
      <c r="B276" s="18"/>
      <c r="C276" s="18"/>
      <c r="D276" s="18"/>
      <c r="E276" s="18"/>
      <c r="G276" s="18"/>
      <c r="H276" s="18"/>
      <c r="I276" s="18"/>
      <c r="J276" s="18"/>
      <c r="K276" s="18"/>
      <c r="L276" s="18"/>
      <c r="N276" s="18"/>
      <c r="O276" s="49"/>
      <c r="P276" s="49"/>
      <c r="Q276" s="49"/>
      <c r="R276" s="49"/>
      <c r="S276" s="49"/>
    </row>
    <row r="277" spans="1:19" s="9" customFormat="1">
      <c r="A277" s="18"/>
      <c r="B277" s="18"/>
      <c r="C277" s="18"/>
      <c r="D277" s="18"/>
      <c r="E277" s="18"/>
      <c r="G277" s="18"/>
      <c r="H277" s="18"/>
      <c r="I277" s="18"/>
      <c r="J277" s="18"/>
      <c r="K277" s="18"/>
      <c r="L277" s="18"/>
      <c r="N277" s="18"/>
      <c r="O277" s="49"/>
      <c r="P277" s="49"/>
      <c r="Q277" s="49"/>
      <c r="R277" s="49"/>
      <c r="S277" s="49"/>
    </row>
    <row r="278" spans="1:19" s="9" customFormat="1">
      <c r="A278" s="18"/>
      <c r="B278" s="18"/>
      <c r="C278" s="18"/>
      <c r="D278" s="18"/>
      <c r="E278" s="18"/>
      <c r="G278" s="18"/>
      <c r="H278" s="18"/>
      <c r="I278" s="18"/>
      <c r="J278" s="18"/>
      <c r="K278" s="18"/>
      <c r="L278" s="18"/>
      <c r="N278" s="18"/>
      <c r="O278" s="49"/>
      <c r="P278" s="49"/>
      <c r="Q278" s="49"/>
      <c r="R278" s="49"/>
      <c r="S278" s="49"/>
    </row>
    <row r="279" spans="1:19" s="9" customFormat="1">
      <c r="A279" s="18"/>
      <c r="B279" s="18"/>
      <c r="C279" s="18"/>
      <c r="D279" s="18"/>
      <c r="E279" s="18"/>
      <c r="G279" s="18"/>
      <c r="H279" s="18"/>
      <c r="I279" s="18"/>
      <c r="J279" s="18"/>
      <c r="K279" s="18"/>
      <c r="L279" s="18"/>
      <c r="N279" s="18"/>
      <c r="O279" s="49"/>
      <c r="P279" s="49"/>
      <c r="Q279" s="49"/>
      <c r="R279" s="49"/>
      <c r="S279" s="49"/>
    </row>
    <row r="280" spans="1:19" s="9" customFormat="1">
      <c r="A280" s="18"/>
      <c r="B280" s="18"/>
      <c r="C280" s="18"/>
      <c r="D280" s="18"/>
      <c r="E280" s="18"/>
      <c r="G280" s="18"/>
      <c r="H280" s="18"/>
      <c r="I280" s="18"/>
      <c r="J280" s="18"/>
      <c r="K280" s="18"/>
      <c r="L280" s="18"/>
      <c r="N280" s="18"/>
      <c r="O280" s="49"/>
      <c r="P280" s="49"/>
      <c r="Q280" s="49"/>
      <c r="R280" s="49"/>
      <c r="S280" s="49"/>
    </row>
    <row r="281" spans="1:19" s="9" customFormat="1">
      <c r="A281" s="18"/>
      <c r="B281" s="18"/>
      <c r="C281" s="18"/>
      <c r="D281" s="18"/>
      <c r="E281" s="18"/>
      <c r="G281" s="18"/>
      <c r="H281" s="18"/>
      <c r="I281" s="18"/>
      <c r="J281" s="18"/>
      <c r="K281" s="18"/>
      <c r="L281" s="18"/>
      <c r="N281" s="18"/>
      <c r="O281" s="49"/>
      <c r="P281" s="49"/>
      <c r="Q281" s="49"/>
      <c r="R281" s="49"/>
      <c r="S281" s="49"/>
    </row>
    <row r="282" spans="1:19" s="9" customFormat="1">
      <c r="A282" s="18"/>
      <c r="B282" s="18"/>
      <c r="C282" s="18"/>
      <c r="D282" s="18"/>
      <c r="E282" s="18"/>
      <c r="G282" s="18"/>
      <c r="H282" s="18"/>
      <c r="I282" s="18"/>
      <c r="J282" s="18"/>
      <c r="K282" s="18"/>
      <c r="L282" s="18"/>
      <c r="N282" s="18"/>
      <c r="O282" s="49"/>
      <c r="P282" s="49"/>
      <c r="Q282" s="49"/>
      <c r="R282" s="49"/>
      <c r="S282" s="49"/>
    </row>
    <row r="283" spans="1:19" s="9" customFormat="1">
      <c r="A283" s="18"/>
      <c r="B283" s="18"/>
      <c r="C283" s="18"/>
      <c r="D283" s="18"/>
      <c r="E283" s="18"/>
      <c r="G283" s="18"/>
      <c r="H283" s="18"/>
      <c r="I283" s="18"/>
      <c r="J283" s="18"/>
      <c r="K283" s="18"/>
      <c r="L283" s="18"/>
      <c r="N283" s="18"/>
      <c r="O283" s="49"/>
      <c r="P283" s="49"/>
      <c r="Q283" s="49"/>
      <c r="R283" s="49"/>
      <c r="S283" s="49"/>
    </row>
    <row r="284" spans="1:19" s="9" customFormat="1">
      <c r="A284" s="18"/>
      <c r="B284" s="18"/>
      <c r="C284" s="18"/>
      <c r="D284" s="18"/>
      <c r="E284" s="18"/>
      <c r="G284" s="18"/>
      <c r="H284" s="18"/>
      <c r="I284" s="18"/>
      <c r="J284" s="18"/>
      <c r="K284" s="18"/>
      <c r="L284" s="18"/>
      <c r="N284" s="18"/>
      <c r="O284" s="49"/>
      <c r="P284" s="49"/>
      <c r="Q284" s="49"/>
      <c r="R284" s="49"/>
      <c r="S284" s="49"/>
    </row>
    <row r="285" spans="1:19" s="9" customFormat="1">
      <c r="A285" s="18"/>
      <c r="B285" s="18"/>
      <c r="C285" s="18"/>
      <c r="D285" s="18"/>
      <c r="E285" s="18"/>
      <c r="G285" s="18"/>
      <c r="H285" s="18"/>
      <c r="I285" s="18"/>
      <c r="J285" s="18"/>
      <c r="K285" s="18"/>
      <c r="L285" s="18"/>
      <c r="N285" s="18"/>
      <c r="O285" s="49"/>
      <c r="P285" s="49"/>
      <c r="Q285" s="49"/>
      <c r="R285" s="49"/>
      <c r="S285" s="49"/>
    </row>
    <row r="286" spans="1:19" s="9" customFormat="1">
      <c r="A286" s="18"/>
      <c r="B286" s="18"/>
      <c r="C286" s="18"/>
      <c r="D286" s="18"/>
      <c r="E286" s="18"/>
      <c r="G286" s="18"/>
      <c r="H286" s="18"/>
      <c r="I286" s="18"/>
      <c r="J286" s="18"/>
      <c r="K286" s="18"/>
      <c r="L286" s="18"/>
      <c r="N286" s="18"/>
      <c r="O286" s="49"/>
      <c r="P286" s="49"/>
      <c r="Q286" s="49"/>
      <c r="R286" s="49"/>
      <c r="S286" s="49"/>
    </row>
    <row r="287" spans="1:19" s="9" customFormat="1">
      <c r="A287" s="18"/>
      <c r="B287" s="18"/>
      <c r="C287" s="18"/>
      <c r="D287" s="18"/>
      <c r="E287" s="18"/>
      <c r="G287" s="18"/>
      <c r="H287" s="18"/>
      <c r="I287" s="18"/>
      <c r="J287" s="18"/>
      <c r="K287" s="18"/>
      <c r="L287" s="18"/>
      <c r="N287" s="18"/>
      <c r="O287" s="49"/>
      <c r="P287" s="49"/>
      <c r="Q287" s="49"/>
      <c r="R287" s="49"/>
      <c r="S287" s="49"/>
    </row>
    <row r="288" spans="1:19" s="9" customFormat="1">
      <c r="A288" s="18"/>
      <c r="B288" s="18"/>
      <c r="C288" s="18"/>
      <c r="D288" s="18"/>
      <c r="E288" s="18"/>
      <c r="G288" s="18"/>
      <c r="H288" s="18"/>
      <c r="I288" s="18"/>
      <c r="J288" s="18"/>
      <c r="K288" s="18"/>
      <c r="L288" s="18"/>
      <c r="N288" s="18"/>
      <c r="O288" s="49"/>
      <c r="P288" s="49"/>
      <c r="Q288" s="49"/>
      <c r="R288" s="49"/>
      <c r="S288" s="49"/>
    </row>
    <row r="289" spans="1:19" s="9" customFormat="1">
      <c r="A289" s="18"/>
      <c r="B289" s="18"/>
      <c r="C289" s="18"/>
      <c r="D289" s="18"/>
      <c r="E289" s="18"/>
      <c r="G289" s="18"/>
      <c r="H289" s="18"/>
      <c r="I289" s="18"/>
      <c r="J289" s="18"/>
      <c r="K289" s="18"/>
      <c r="L289" s="18"/>
      <c r="N289" s="18"/>
      <c r="O289" s="49"/>
      <c r="P289" s="49"/>
      <c r="Q289" s="49"/>
      <c r="R289" s="49"/>
      <c r="S289" s="49"/>
    </row>
    <row r="290" spans="1:19" s="9" customFormat="1">
      <c r="A290" s="18"/>
      <c r="B290" s="18"/>
      <c r="C290" s="18"/>
      <c r="D290" s="18"/>
      <c r="E290" s="18"/>
      <c r="G290" s="18"/>
      <c r="H290" s="18"/>
      <c r="I290" s="18"/>
      <c r="J290" s="18"/>
      <c r="K290" s="18"/>
      <c r="L290" s="18"/>
      <c r="N290" s="18"/>
      <c r="O290" s="49"/>
      <c r="P290" s="49"/>
      <c r="Q290" s="49"/>
      <c r="R290" s="49"/>
      <c r="S290" s="49"/>
    </row>
    <row r="291" spans="1:19" s="9" customFormat="1">
      <c r="A291" s="18"/>
      <c r="B291" s="18"/>
      <c r="C291" s="18"/>
      <c r="D291" s="18"/>
      <c r="E291" s="18"/>
      <c r="G291" s="18"/>
      <c r="H291" s="18"/>
      <c r="I291" s="18"/>
      <c r="J291" s="18"/>
      <c r="K291" s="18"/>
      <c r="L291" s="18"/>
      <c r="N291" s="18"/>
      <c r="O291" s="49"/>
      <c r="P291" s="49"/>
      <c r="Q291" s="49"/>
      <c r="R291" s="49"/>
      <c r="S291" s="49"/>
    </row>
    <row r="292" spans="1:19" s="9" customFormat="1">
      <c r="A292" s="18"/>
      <c r="B292" s="18"/>
      <c r="C292" s="18"/>
      <c r="D292" s="18"/>
      <c r="E292" s="18"/>
      <c r="G292" s="18"/>
      <c r="H292" s="18"/>
      <c r="I292" s="18"/>
      <c r="J292" s="18"/>
      <c r="K292" s="18"/>
      <c r="L292" s="18"/>
      <c r="N292" s="18"/>
      <c r="O292" s="49"/>
      <c r="P292" s="49"/>
      <c r="Q292" s="49"/>
      <c r="R292" s="49"/>
      <c r="S292" s="49"/>
    </row>
    <row r="293" spans="1:19" s="9" customFormat="1">
      <c r="A293" s="18"/>
      <c r="B293" s="18"/>
      <c r="C293" s="18"/>
      <c r="D293" s="18"/>
      <c r="E293" s="18"/>
      <c r="G293" s="18"/>
      <c r="H293" s="18"/>
      <c r="I293" s="18"/>
      <c r="J293" s="18"/>
      <c r="K293" s="18"/>
      <c r="L293" s="18"/>
      <c r="N293" s="18"/>
      <c r="O293" s="49"/>
      <c r="P293" s="49"/>
      <c r="Q293" s="49"/>
      <c r="R293" s="49"/>
      <c r="S293" s="49"/>
    </row>
    <row r="294" spans="1:19" s="9" customFormat="1">
      <c r="A294" s="18"/>
      <c r="B294" s="18"/>
      <c r="C294" s="18"/>
      <c r="D294" s="18"/>
      <c r="E294" s="18"/>
      <c r="G294" s="18"/>
      <c r="H294" s="18"/>
      <c r="I294" s="18"/>
      <c r="J294" s="18"/>
      <c r="K294" s="18"/>
      <c r="L294" s="18"/>
      <c r="N294" s="18"/>
      <c r="O294" s="49"/>
      <c r="P294" s="49"/>
      <c r="Q294" s="49"/>
      <c r="R294" s="49"/>
      <c r="S294" s="49"/>
    </row>
    <row r="295" spans="1:19" s="9" customFormat="1">
      <c r="A295" s="18"/>
      <c r="B295" s="18"/>
      <c r="C295" s="18"/>
      <c r="D295" s="18"/>
      <c r="E295" s="18"/>
      <c r="G295" s="18"/>
      <c r="H295" s="18"/>
      <c r="I295" s="18"/>
      <c r="J295" s="18"/>
      <c r="K295" s="18"/>
      <c r="L295" s="18"/>
      <c r="N295" s="18"/>
      <c r="O295" s="49"/>
      <c r="P295" s="49"/>
      <c r="Q295" s="49"/>
      <c r="R295" s="49"/>
      <c r="S295" s="49"/>
    </row>
    <row r="296" spans="1:19" s="9" customFormat="1">
      <c r="A296" s="18"/>
      <c r="B296" s="18"/>
      <c r="C296" s="18"/>
      <c r="D296" s="18"/>
      <c r="E296" s="18"/>
      <c r="G296" s="18"/>
      <c r="H296" s="18"/>
      <c r="I296" s="18"/>
      <c r="J296" s="18"/>
      <c r="K296" s="18"/>
      <c r="L296" s="18"/>
      <c r="N296" s="18"/>
      <c r="O296" s="49"/>
      <c r="P296" s="49"/>
      <c r="Q296" s="49"/>
      <c r="R296" s="49"/>
      <c r="S296" s="49"/>
    </row>
    <row r="297" spans="1:19" s="9" customFormat="1">
      <c r="A297" s="18"/>
      <c r="B297" s="18"/>
      <c r="C297" s="18"/>
      <c r="D297" s="18"/>
      <c r="E297" s="18"/>
      <c r="G297" s="18"/>
      <c r="H297" s="18"/>
      <c r="I297" s="18"/>
      <c r="J297" s="18"/>
      <c r="K297" s="18"/>
      <c r="L297" s="18"/>
      <c r="N297" s="18"/>
      <c r="O297" s="49"/>
      <c r="P297" s="49"/>
      <c r="Q297" s="49"/>
      <c r="R297" s="49"/>
      <c r="S297" s="49"/>
    </row>
    <row r="298" spans="1:19" s="9" customFormat="1">
      <c r="A298" s="18"/>
      <c r="B298" s="18"/>
      <c r="C298" s="18"/>
      <c r="D298" s="18"/>
      <c r="E298" s="18"/>
      <c r="G298" s="18"/>
      <c r="H298" s="18"/>
      <c r="I298" s="18"/>
      <c r="J298" s="18"/>
      <c r="K298" s="18"/>
      <c r="L298" s="18"/>
      <c r="N298" s="18"/>
      <c r="O298" s="49"/>
      <c r="P298" s="49"/>
      <c r="Q298" s="49"/>
      <c r="R298" s="49"/>
      <c r="S298" s="49"/>
    </row>
    <row r="299" spans="1:19" s="9" customFormat="1">
      <c r="A299" s="18"/>
      <c r="B299" s="18"/>
      <c r="C299" s="18"/>
      <c r="D299" s="18"/>
      <c r="E299" s="18"/>
      <c r="G299" s="18"/>
      <c r="H299" s="18"/>
      <c r="I299" s="18"/>
      <c r="J299" s="18"/>
      <c r="K299" s="18"/>
      <c r="L299" s="18"/>
      <c r="N299" s="18"/>
      <c r="O299" s="49"/>
      <c r="P299" s="49"/>
      <c r="Q299" s="49"/>
      <c r="R299" s="49"/>
      <c r="S299" s="49"/>
    </row>
    <row r="300" spans="1:19" s="9" customFormat="1">
      <c r="A300" s="18"/>
      <c r="B300" s="18"/>
      <c r="C300" s="18"/>
      <c r="D300" s="18"/>
      <c r="E300" s="18"/>
      <c r="G300" s="18"/>
      <c r="H300" s="18"/>
      <c r="I300" s="18"/>
      <c r="J300" s="18"/>
      <c r="K300" s="18"/>
      <c r="L300" s="18"/>
      <c r="N300" s="18"/>
      <c r="O300" s="49"/>
      <c r="P300" s="49"/>
      <c r="Q300" s="49"/>
      <c r="R300" s="49"/>
      <c r="S300" s="49"/>
    </row>
    <row r="301" spans="1:19" s="9" customFormat="1">
      <c r="A301" s="18"/>
      <c r="B301" s="18"/>
      <c r="C301" s="18"/>
      <c r="D301" s="18"/>
      <c r="E301" s="18"/>
      <c r="G301" s="18"/>
      <c r="H301" s="18"/>
      <c r="I301" s="18"/>
      <c r="J301" s="18"/>
      <c r="K301" s="18"/>
      <c r="L301" s="18"/>
      <c r="N301" s="18"/>
      <c r="O301" s="49"/>
      <c r="P301" s="49"/>
      <c r="Q301" s="49"/>
      <c r="R301" s="49"/>
      <c r="S301" s="49"/>
    </row>
    <row r="302" spans="1:19" s="9" customFormat="1">
      <c r="A302" s="18"/>
      <c r="B302" s="18"/>
      <c r="C302" s="18"/>
      <c r="D302" s="18"/>
      <c r="E302" s="18"/>
      <c r="G302" s="18"/>
      <c r="H302" s="18"/>
      <c r="I302" s="18"/>
      <c r="J302" s="18"/>
      <c r="K302" s="18"/>
      <c r="L302" s="18"/>
      <c r="N302" s="18"/>
      <c r="O302" s="49"/>
      <c r="P302" s="49"/>
      <c r="Q302" s="49"/>
      <c r="R302" s="49"/>
      <c r="S302" s="49"/>
    </row>
    <row r="303" spans="1:19" s="9" customFormat="1">
      <c r="A303" s="18"/>
      <c r="B303" s="18"/>
      <c r="C303" s="18"/>
      <c r="D303" s="18"/>
      <c r="E303" s="18"/>
      <c r="G303" s="18"/>
      <c r="H303" s="18"/>
      <c r="I303" s="18"/>
      <c r="J303" s="18"/>
      <c r="K303" s="18"/>
      <c r="L303" s="18"/>
      <c r="N303" s="18"/>
      <c r="O303" s="49"/>
      <c r="P303" s="49"/>
      <c r="Q303" s="49"/>
      <c r="R303" s="49"/>
      <c r="S303" s="49"/>
    </row>
    <row r="304" spans="1:19" s="9" customFormat="1">
      <c r="A304" s="18"/>
      <c r="B304" s="18"/>
      <c r="C304" s="18"/>
      <c r="D304" s="18"/>
      <c r="E304" s="18"/>
      <c r="G304" s="18"/>
      <c r="H304" s="18"/>
      <c r="I304" s="18"/>
      <c r="J304" s="18"/>
      <c r="K304" s="18"/>
      <c r="L304" s="18"/>
      <c r="N304" s="18"/>
      <c r="O304" s="49"/>
      <c r="P304" s="49"/>
      <c r="Q304" s="49"/>
      <c r="R304" s="49"/>
      <c r="S304" s="49"/>
    </row>
    <row r="305" spans="1:256" s="9" customFormat="1">
      <c r="A305" s="18"/>
      <c r="B305" s="18"/>
      <c r="C305" s="18"/>
      <c r="D305" s="18"/>
      <c r="E305" s="18"/>
      <c r="G305" s="18"/>
      <c r="H305" s="18"/>
      <c r="I305" s="18"/>
      <c r="J305" s="18"/>
      <c r="K305" s="18"/>
      <c r="L305" s="18"/>
      <c r="N305" s="18"/>
      <c r="O305" s="18"/>
      <c r="P305" s="18"/>
      <c r="Q305" s="18"/>
      <c r="R305" s="18"/>
      <c r="S305" s="18"/>
    </row>
    <row r="306" spans="1:256" s="9" customFormat="1">
      <c r="A306" s="18"/>
      <c r="B306" s="18"/>
      <c r="C306" s="18"/>
      <c r="D306" s="18"/>
      <c r="E306" s="18"/>
      <c r="G306" s="18"/>
      <c r="H306" s="18"/>
      <c r="I306" s="18"/>
      <c r="J306" s="18"/>
      <c r="K306" s="18"/>
      <c r="L306" s="18"/>
      <c r="N306" s="18"/>
      <c r="O306" s="18"/>
      <c r="P306" s="18"/>
      <c r="Q306" s="18"/>
      <c r="R306" s="18"/>
      <c r="S306" s="18"/>
    </row>
    <row r="307" spans="1:256" s="9" customFormat="1">
      <c r="A307" s="18"/>
      <c r="B307" s="18"/>
      <c r="C307" s="18"/>
      <c r="D307" s="18"/>
      <c r="E307" s="18"/>
      <c r="G307" s="18"/>
      <c r="H307" s="18"/>
      <c r="I307" s="18"/>
      <c r="J307" s="18"/>
      <c r="K307" s="18"/>
      <c r="L307" s="18"/>
      <c r="N307" s="18"/>
      <c r="O307" s="18"/>
      <c r="P307" s="18"/>
      <c r="Q307" s="18"/>
      <c r="R307" s="18"/>
      <c r="S307" s="18"/>
    </row>
    <row r="308" spans="1:256" s="9" customFormat="1">
      <c r="A308" s="18"/>
      <c r="B308" s="18"/>
      <c r="C308" s="18"/>
      <c r="D308" s="18"/>
      <c r="E308" s="18"/>
      <c r="G308" s="18"/>
      <c r="H308" s="18"/>
      <c r="I308" s="18"/>
      <c r="J308" s="18"/>
      <c r="K308" s="18"/>
      <c r="L308" s="18"/>
      <c r="N308" s="18"/>
      <c r="O308" s="18"/>
      <c r="P308" s="18"/>
      <c r="Q308" s="18"/>
      <c r="R308" s="18"/>
      <c r="S308" s="18"/>
    </row>
    <row r="309" spans="1:256" s="9" customFormat="1">
      <c r="A309" s="18"/>
      <c r="B309" s="18"/>
      <c r="C309" s="18"/>
      <c r="D309" s="18"/>
      <c r="E309" s="18"/>
      <c r="G309" s="18"/>
      <c r="H309" s="18"/>
      <c r="I309" s="18"/>
      <c r="J309" s="18"/>
      <c r="K309" s="18"/>
      <c r="L309" s="18"/>
      <c r="N309" s="18"/>
      <c r="O309" s="18"/>
      <c r="P309" s="18"/>
      <c r="Q309" s="18"/>
      <c r="R309" s="18"/>
      <c r="S309" s="18"/>
    </row>
    <row r="310" spans="1:256" s="9" customFormat="1">
      <c r="A310" s="18"/>
      <c r="B310" s="18"/>
      <c r="C310" s="18"/>
      <c r="D310" s="18"/>
      <c r="E310" s="18"/>
      <c r="G310" s="18"/>
      <c r="H310" s="18"/>
      <c r="I310" s="18"/>
      <c r="J310" s="18"/>
      <c r="K310" s="18"/>
      <c r="L310" s="18"/>
      <c r="N310" s="18"/>
      <c r="O310" s="18"/>
      <c r="P310" s="18"/>
      <c r="Q310" s="18"/>
      <c r="R310" s="18"/>
      <c r="S310" s="18"/>
    </row>
    <row r="311" spans="1:256" s="9" customFormat="1">
      <c r="A311" s="18"/>
      <c r="B311" s="18"/>
      <c r="C311" s="18"/>
      <c r="D311" s="18"/>
      <c r="E311" s="18"/>
      <c r="G311" s="18"/>
      <c r="H311" s="18"/>
      <c r="I311" s="18"/>
      <c r="J311" s="18"/>
      <c r="K311" s="18"/>
      <c r="L311" s="18"/>
      <c r="N311" s="18"/>
      <c r="O311" s="18"/>
      <c r="P311" s="18"/>
      <c r="Q311" s="18"/>
      <c r="R311" s="18"/>
      <c r="S311" s="18"/>
    </row>
    <row r="312" spans="1:256" s="9" customFormat="1">
      <c r="A312" s="18"/>
      <c r="B312" s="18"/>
      <c r="C312" s="18"/>
      <c r="D312" s="18"/>
      <c r="E312" s="18"/>
      <c r="G312" s="18"/>
      <c r="H312" s="18"/>
      <c r="I312" s="18"/>
      <c r="J312" s="18"/>
      <c r="K312" s="18"/>
      <c r="L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18"/>
      <c r="BS312" s="18"/>
      <c r="BT312" s="18"/>
      <c r="BU312" s="18"/>
      <c r="BV312" s="18"/>
      <c r="BW312" s="18"/>
      <c r="BX312" s="18"/>
      <c r="BY312" s="18"/>
      <c r="BZ312" s="18"/>
      <c r="CA312" s="18"/>
      <c r="CB312" s="18"/>
      <c r="CC312" s="18"/>
      <c r="CD312" s="18"/>
      <c r="CE312" s="18"/>
      <c r="CF312" s="18"/>
      <c r="CG312" s="18"/>
      <c r="CH312" s="18"/>
      <c r="CI312" s="18"/>
      <c r="CJ312" s="18"/>
      <c r="CK312" s="18"/>
      <c r="CL312" s="18"/>
      <c r="CM312" s="18"/>
      <c r="CN312" s="18"/>
      <c r="CO312" s="18"/>
      <c r="CP312" s="18"/>
      <c r="CQ312" s="18"/>
      <c r="CR312" s="18"/>
      <c r="CS312" s="18"/>
      <c r="CT312" s="18"/>
      <c r="CU312" s="18"/>
      <c r="CV312" s="18"/>
      <c r="CW312" s="18"/>
      <c r="CX312" s="18"/>
      <c r="CY312" s="18"/>
      <c r="CZ312" s="18"/>
      <c r="DA312" s="18"/>
      <c r="DB312" s="18"/>
      <c r="DC312" s="18"/>
      <c r="DD312" s="18"/>
      <c r="DE312" s="18"/>
      <c r="DF312" s="18"/>
      <c r="DG312" s="18"/>
      <c r="DH312" s="18"/>
      <c r="DI312" s="18"/>
      <c r="DJ312" s="18"/>
      <c r="DK312" s="18"/>
      <c r="DL312" s="18"/>
      <c r="DM312" s="18"/>
      <c r="DN312" s="18"/>
      <c r="DO312" s="18"/>
      <c r="DP312" s="18"/>
      <c r="DQ312" s="18"/>
      <c r="DR312" s="18"/>
      <c r="DS312" s="18"/>
      <c r="DT312" s="18"/>
      <c r="DU312" s="18"/>
      <c r="DV312" s="18"/>
      <c r="DW312" s="18"/>
      <c r="DX312" s="18"/>
      <c r="DY312" s="18"/>
      <c r="DZ312" s="18"/>
      <c r="EA312" s="18"/>
      <c r="EB312" s="18"/>
      <c r="EC312" s="18"/>
      <c r="ED312" s="18"/>
      <c r="EE312" s="18"/>
      <c r="EF312" s="18"/>
      <c r="EG312" s="18"/>
      <c r="EH312" s="18"/>
      <c r="EI312" s="18"/>
      <c r="EJ312" s="18"/>
      <c r="EK312" s="18"/>
      <c r="EL312" s="18"/>
      <c r="EM312" s="18"/>
      <c r="EN312" s="18"/>
      <c r="EO312" s="18"/>
      <c r="EP312" s="18"/>
      <c r="EQ312" s="18"/>
      <c r="ER312" s="18"/>
      <c r="ES312" s="18"/>
      <c r="ET312" s="18"/>
      <c r="EU312" s="18"/>
      <c r="EV312" s="18"/>
      <c r="EW312" s="18"/>
      <c r="EX312" s="18"/>
      <c r="EY312" s="18"/>
      <c r="EZ312" s="18"/>
      <c r="FA312" s="18"/>
      <c r="FB312" s="18"/>
      <c r="FC312" s="18"/>
      <c r="FD312" s="18"/>
      <c r="FE312" s="18"/>
      <c r="FF312" s="18"/>
      <c r="FG312" s="18"/>
      <c r="FH312" s="18"/>
      <c r="FI312" s="18"/>
      <c r="FJ312" s="18"/>
      <c r="FK312" s="18"/>
      <c r="FL312" s="18"/>
      <c r="FM312" s="18"/>
      <c r="FN312" s="18"/>
      <c r="FO312" s="18"/>
      <c r="FP312" s="18"/>
      <c r="FQ312" s="18"/>
      <c r="FR312" s="18"/>
      <c r="FS312" s="18"/>
      <c r="FT312" s="18"/>
      <c r="FU312" s="18"/>
      <c r="FV312" s="18"/>
      <c r="FW312" s="18"/>
      <c r="FX312" s="18"/>
      <c r="FY312" s="18"/>
      <c r="FZ312" s="18"/>
      <c r="GA312" s="18"/>
      <c r="GB312" s="18"/>
      <c r="GC312" s="18"/>
      <c r="GD312" s="18"/>
      <c r="GE312" s="18"/>
      <c r="GF312" s="18"/>
      <c r="GG312" s="18"/>
      <c r="GH312" s="18"/>
      <c r="GI312" s="18"/>
      <c r="GJ312" s="18"/>
      <c r="GK312" s="18"/>
      <c r="GL312" s="18"/>
      <c r="GM312" s="18"/>
      <c r="GN312" s="18"/>
      <c r="GO312" s="18"/>
      <c r="GP312" s="18"/>
      <c r="GQ312" s="18"/>
      <c r="GR312" s="18"/>
      <c r="GS312" s="18"/>
      <c r="GT312" s="18"/>
      <c r="GU312" s="18"/>
      <c r="GV312" s="18"/>
      <c r="GW312" s="18"/>
      <c r="GX312" s="18"/>
      <c r="GY312" s="18"/>
      <c r="GZ312" s="18"/>
      <c r="HA312" s="18"/>
      <c r="HB312" s="18"/>
      <c r="HC312" s="18"/>
      <c r="HD312" s="18"/>
      <c r="HE312" s="18"/>
      <c r="HF312" s="18"/>
      <c r="HG312" s="18"/>
      <c r="HH312" s="18"/>
      <c r="HI312" s="18"/>
      <c r="HJ312" s="18"/>
      <c r="HK312" s="18"/>
      <c r="HL312" s="18"/>
      <c r="HM312" s="18"/>
      <c r="HN312" s="18"/>
      <c r="HO312" s="18"/>
      <c r="HP312" s="18"/>
      <c r="HQ312" s="18"/>
      <c r="HR312" s="18"/>
      <c r="HS312" s="18"/>
      <c r="HT312" s="18"/>
      <c r="HU312" s="18"/>
      <c r="HV312" s="18"/>
      <c r="HW312" s="18"/>
      <c r="HX312" s="18"/>
      <c r="HY312" s="18"/>
      <c r="HZ312" s="18"/>
      <c r="IA312" s="18"/>
      <c r="IB312" s="18"/>
      <c r="IC312" s="18"/>
      <c r="ID312" s="18"/>
      <c r="IE312" s="18"/>
      <c r="IF312" s="18"/>
      <c r="IG312" s="18"/>
      <c r="IH312" s="18"/>
      <c r="II312" s="18"/>
      <c r="IJ312" s="18"/>
      <c r="IK312" s="18"/>
      <c r="IL312" s="18"/>
      <c r="IM312" s="18"/>
      <c r="IN312" s="18"/>
      <c r="IO312" s="18"/>
      <c r="IP312" s="18"/>
      <c r="IQ312" s="18"/>
      <c r="IR312" s="18"/>
      <c r="IS312" s="18"/>
      <c r="IT312" s="18"/>
      <c r="IU312" s="18"/>
      <c r="IV312" s="18"/>
    </row>
    <row r="313" spans="1:256" s="9" customFormat="1">
      <c r="A313" s="18"/>
      <c r="B313" s="18"/>
      <c r="C313" s="18"/>
      <c r="D313" s="18"/>
      <c r="E313" s="18"/>
      <c r="G313" s="18"/>
      <c r="H313" s="18"/>
      <c r="I313" s="18"/>
      <c r="J313" s="18"/>
      <c r="K313" s="18"/>
      <c r="L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/>
      <c r="BM313" s="18"/>
      <c r="BN313" s="18"/>
      <c r="BO313" s="18"/>
      <c r="BP313" s="18"/>
      <c r="BQ313" s="18"/>
      <c r="BR313" s="18"/>
      <c r="BS313" s="18"/>
      <c r="BT313" s="18"/>
      <c r="BU313" s="18"/>
      <c r="BV313" s="18"/>
      <c r="BW313" s="18"/>
      <c r="BX313" s="18"/>
      <c r="BY313" s="18"/>
      <c r="BZ313" s="18"/>
      <c r="CA313" s="18"/>
      <c r="CB313" s="18"/>
      <c r="CC313" s="18"/>
      <c r="CD313" s="18"/>
      <c r="CE313" s="18"/>
      <c r="CF313" s="18"/>
      <c r="CG313" s="18"/>
      <c r="CH313" s="18"/>
      <c r="CI313" s="18"/>
      <c r="CJ313" s="18"/>
      <c r="CK313" s="18"/>
      <c r="CL313" s="18"/>
      <c r="CM313" s="18"/>
      <c r="CN313" s="18"/>
      <c r="CO313" s="18"/>
      <c r="CP313" s="18"/>
      <c r="CQ313" s="18"/>
      <c r="CR313" s="18"/>
      <c r="CS313" s="18"/>
      <c r="CT313" s="18"/>
      <c r="CU313" s="18"/>
      <c r="CV313" s="18"/>
      <c r="CW313" s="18"/>
      <c r="CX313" s="18"/>
      <c r="CY313" s="18"/>
      <c r="CZ313" s="18"/>
      <c r="DA313" s="18"/>
      <c r="DB313" s="18"/>
      <c r="DC313" s="18"/>
      <c r="DD313" s="18"/>
      <c r="DE313" s="18"/>
      <c r="DF313" s="18"/>
      <c r="DG313" s="18"/>
      <c r="DH313" s="18"/>
      <c r="DI313" s="18"/>
      <c r="DJ313" s="18"/>
      <c r="DK313" s="18"/>
      <c r="DL313" s="18"/>
      <c r="DM313" s="18"/>
      <c r="DN313" s="18"/>
      <c r="DO313" s="18"/>
      <c r="DP313" s="18"/>
      <c r="DQ313" s="18"/>
      <c r="DR313" s="18"/>
      <c r="DS313" s="18"/>
      <c r="DT313" s="18"/>
      <c r="DU313" s="18"/>
      <c r="DV313" s="18"/>
      <c r="DW313" s="18"/>
      <c r="DX313" s="18"/>
      <c r="DY313" s="18"/>
      <c r="DZ313" s="18"/>
      <c r="EA313" s="18"/>
      <c r="EB313" s="18"/>
      <c r="EC313" s="18"/>
      <c r="ED313" s="18"/>
      <c r="EE313" s="18"/>
      <c r="EF313" s="18"/>
      <c r="EG313" s="18"/>
      <c r="EH313" s="18"/>
      <c r="EI313" s="18"/>
      <c r="EJ313" s="18"/>
      <c r="EK313" s="18"/>
      <c r="EL313" s="18"/>
      <c r="EM313" s="18"/>
      <c r="EN313" s="18"/>
      <c r="EO313" s="18"/>
      <c r="EP313" s="18"/>
      <c r="EQ313" s="18"/>
      <c r="ER313" s="18"/>
      <c r="ES313" s="18"/>
      <c r="ET313" s="18"/>
      <c r="EU313" s="18"/>
      <c r="EV313" s="18"/>
      <c r="EW313" s="18"/>
      <c r="EX313" s="18"/>
      <c r="EY313" s="18"/>
      <c r="EZ313" s="18"/>
      <c r="FA313" s="18"/>
      <c r="FB313" s="18"/>
      <c r="FC313" s="18"/>
      <c r="FD313" s="18"/>
      <c r="FE313" s="18"/>
      <c r="FF313" s="18"/>
      <c r="FG313" s="18"/>
      <c r="FH313" s="18"/>
      <c r="FI313" s="18"/>
      <c r="FJ313" s="18"/>
      <c r="FK313" s="18"/>
      <c r="FL313" s="18"/>
      <c r="FM313" s="18"/>
      <c r="FN313" s="18"/>
      <c r="FO313" s="18"/>
      <c r="FP313" s="18"/>
      <c r="FQ313" s="18"/>
      <c r="FR313" s="18"/>
      <c r="FS313" s="18"/>
      <c r="FT313" s="18"/>
      <c r="FU313" s="18"/>
      <c r="FV313" s="18"/>
      <c r="FW313" s="18"/>
      <c r="FX313" s="18"/>
      <c r="FY313" s="18"/>
      <c r="FZ313" s="18"/>
      <c r="GA313" s="18"/>
      <c r="GB313" s="18"/>
      <c r="GC313" s="18"/>
      <c r="GD313" s="18"/>
      <c r="GE313" s="18"/>
      <c r="GF313" s="18"/>
      <c r="GG313" s="18"/>
      <c r="GH313" s="18"/>
      <c r="GI313" s="18"/>
      <c r="GJ313" s="18"/>
      <c r="GK313" s="18"/>
      <c r="GL313" s="18"/>
      <c r="GM313" s="18"/>
      <c r="GN313" s="18"/>
      <c r="GO313" s="18"/>
      <c r="GP313" s="18"/>
      <c r="GQ313" s="18"/>
      <c r="GR313" s="18"/>
      <c r="GS313" s="18"/>
      <c r="GT313" s="18"/>
      <c r="GU313" s="18"/>
      <c r="GV313" s="18"/>
      <c r="GW313" s="18"/>
      <c r="GX313" s="18"/>
      <c r="GY313" s="18"/>
      <c r="GZ313" s="18"/>
      <c r="HA313" s="18"/>
      <c r="HB313" s="18"/>
      <c r="HC313" s="18"/>
      <c r="HD313" s="18"/>
      <c r="HE313" s="18"/>
      <c r="HF313" s="18"/>
      <c r="HG313" s="18"/>
      <c r="HH313" s="18"/>
      <c r="HI313" s="18"/>
      <c r="HJ313" s="18"/>
      <c r="HK313" s="18"/>
      <c r="HL313" s="18"/>
      <c r="HM313" s="18"/>
      <c r="HN313" s="18"/>
      <c r="HO313" s="18"/>
      <c r="HP313" s="18"/>
      <c r="HQ313" s="18"/>
      <c r="HR313" s="18"/>
      <c r="HS313" s="18"/>
      <c r="HT313" s="18"/>
      <c r="HU313" s="18"/>
      <c r="HV313" s="18"/>
      <c r="HW313" s="18"/>
      <c r="HX313" s="18"/>
      <c r="HY313" s="18"/>
      <c r="HZ313" s="18"/>
      <c r="IA313" s="18"/>
      <c r="IB313" s="18"/>
      <c r="IC313" s="18"/>
      <c r="ID313" s="18"/>
      <c r="IE313" s="18"/>
      <c r="IF313" s="18"/>
      <c r="IG313" s="18"/>
      <c r="IH313" s="18"/>
      <c r="II313" s="18"/>
      <c r="IJ313" s="18"/>
      <c r="IK313" s="18"/>
      <c r="IL313" s="18"/>
      <c r="IM313" s="18"/>
      <c r="IN313" s="18"/>
      <c r="IO313" s="18"/>
      <c r="IP313" s="18"/>
      <c r="IQ313" s="18"/>
      <c r="IR313" s="18"/>
      <c r="IS313" s="18"/>
      <c r="IT313" s="18"/>
      <c r="IU313" s="18"/>
      <c r="IV313" s="18"/>
    </row>
    <row r="314" spans="1:256" s="9" customFormat="1">
      <c r="A314" s="18"/>
      <c r="B314" s="18"/>
      <c r="C314" s="18"/>
      <c r="D314" s="18"/>
      <c r="E314" s="18"/>
      <c r="G314" s="18"/>
      <c r="H314" s="18"/>
      <c r="I314" s="18"/>
      <c r="J314" s="18"/>
      <c r="K314" s="18"/>
      <c r="L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/>
      <c r="BM314" s="18"/>
      <c r="BN314" s="18"/>
      <c r="BO314" s="18"/>
      <c r="BP314" s="18"/>
      <c r="BQ314" s="18"/>
      <c r="BR314" s="18"/>
      <c r="BS314" s="18"/>
      <c r="BT314" s="18"/>
      <c r="BU314" s="18"/>
      <c r="BV314" s="18"/>
      <c r="BW314" s="18"/>
      <c r="BX314" s="18"/>
      <c r="BY314" s="18"/>
      <c r="BZ314" s="18"/>
      <c r="CA314" s="18"/>
      <c r="CB314" s="18"/>
      <c r="CC314" s="18"/>
      <c r="CD314" s="18"/>
      <c r="CE314" s="18"/>
      <c r="CF314" s="18"/>
      <c r="CG314" s="18"/>
      <c r="CH314" s="18"/>
      <c r="CI314" s="18"/>
      <c r="CJ314" s="18"/>
      <c r="CK314" s="18"/>
      <c r="CL314" s="18"/>
      <c r="CM314" s="18"/>
      <c r="CN314" s="18"/>
      <c r="CO314" s="18"/>
      <c r="CP314" s="18"/>
      <c r="CQ314" s="18"/>
      <c r="CR314" s="18"/>
      <c r="CS314" s="18"/>
      <c r="CT314" s="18"/>
      <c r="CU314" s="18"/>
      <c r="CV314" s="18"/>
      <c r="CW314" s="18"/>
      <c r="CX314" s="18"/>
      <c r="CY314" s="18"/>
      <c r="CZ314" s="18"/>
      <c r="DA314" s="18"/>
      <c r="DB314" s="18"/>
      <c r="DC314" s="18"/>
      <c r="DD314" s="18"/>
      <c r="DE314" s="18"/>
      <c r="DF314" s="18"/>
      <c r="DG314" s="18"/>
      <c r="DH314" s="18"/>
      <c r="DI314" s="18"/>
      <c r="DJ314" s="18"/>
      <c r="DK314" s="18"/>
      <c r="DL314" s="18"/>
      <c r="DM314" s="18"/>
      <c r="DN314" s="18"/>
      <c r="DO314" s="18"/>
      <c r="DP314" s="18"/>
      <c r="DQ314" s="18"/>
      <c r="DR314" s="18"/>
      <c r="DS314" s="18"/>
      <c r="DT314" s="18"/>
      <c r="DU314" s="18"/>
      <c r="DV314" s="18"/>
      <c r="DW314" s="18"/>
      <c r="DX314" s="18"/>
      <c r="DY314" s="18"/>
      <c r="DZ314" s="18"/>
      <c r="EA314" s="18"/>
      <c r="EB314" s="18"/>
      <c r="EC314" s="18"/>
      <c r="ED314" s="18"/>
      <c r="EE314" s="18"/>
      <c r="EF314" s="18"/>
      <c r="EG314" s="18"/>
      <c r="EH314" s="18"/>
      <c r="EI314" s="18"/>
      <c r="EJ314" s="18"/>
      <c r="EK314" s="18"/>
      <c r="EL314" s="18"/>
      <c r="EM314" s="18"/>
      <c r="EN314" s="18"/>
      <c r="EO314" s="18"/>
      <c r="EP314" s="18"/>
      <c r="EQ314" s="18"/>
      <c r="ER314" s="18"/>
      <c r="ES314" s="18"/>
      <c r="ET314" s="18"/>
      <c r="EU314" s="18"/>
      <c r="EV314" s="18"/>
      <c r="EW314" s="18"/>
      <c r="EX314" s="18"/>
      <c r="EY314" s="18"/>
      <c r="EZ314" s="18"/>
      <c r="FA314" s="18"/>
      <c r="FB314" s="18"/>
      <c r="FC314" s="18"/>
      <c r="FD314" s="18"/>
      <c r="FE314" s="18"/>
      <c r="FF314" s="18"/>
      <c r="FG314" s="18"/>
      <c r="FH314" s="18"/>
      <c r="FI314" s="18"/>
      <c r="FJ314" s="18"/>
      <c r="FK314" s="18"/>
      <c r="FL314" s="18"/>
      <c r="FM314" s="18"/>
      <c r="FN314" s="18"/>
      <c r="FO314" s="18"/>
      <c r="FP314" s="18"/>
      <c r="FQ314" s="18"/>
      <c r="FR314" s="18"/>
      <c r="FS314" s="18"/>
      <c r="FT314" s="18"/>
      <c r="FU314" s="18"/>
      <c r="FV314" s="18"/>
      <c r="FW314" s="18"/>
      <c r="FX314" s="18"/>
      <c r="FY314" s="18"/>
      <c r="FZ314" s="18"/>
      <c r="GA314" s="18"/>
      <c r="GB314" s="18"/>
      <c r="GC314" s="18"/>
      <c r="GD314" s="18"/>
      <c r="GE314" s="18"/>
      <c r="GF314" s="18"/>
      <c r="GG314" s="18"/>
      <c r="GH314" s="18"/>
      <c r="GI314" s="18"/>
      <c r="GJ314" s="18"/>
      <c r="GK314" s="18"/>
      <c r="GL314" s="18"/>
      <c r="GM314" s="18"/>
      <c r="GN314" s="18"/>
      <c r="GO314" s="18"/>
      <c r="GP314" s="18"/>
      <c r="GQ314" s="18"/>
      <c r="GR314" s="18"/>
      <c r="GS314" s="18"/>
      <c r="GT314" s="18"/>
      <c r="GU314" s="18"/>
      <c r="GV314" s="18"/>
      <c r="GW314" s="18"/>
      <c r="GX314" s="18"/>
      <c r="GY314" s="18"/>
      <c r="GZ314" s="18"/>
      <c r="HA314" s="18"/>
      <c r="HB314" s="18"/>
      <c r="HC314" s="18"/>
      <c r="HD314" s="18"/>
      <c r="HE314" s="18"/>
      <c r="HF314" s="18"/>
      <c r="HG314" s="18"/>
      <c r="HH314" s="18"/>
      <c r="HI314" s="18"/>
      <c r="HJ314" s="18"/>
      <c r="HK314" s="18"/>
      <c r="HL314" s="18"/>
      <c r="HM314" s="18"/>
      <c r="HN314" s="18"/>
      <c r="HO314" s="18"/>
      <c r="HP314" s="18"/>
      <c r="HQ314" s="18"/>
      <c r="HR314" s="18"/>
      <c r="HS314" s="18"/>
      <c r="HT314" s="18"/>
      <c r="HU314" s="18"/>
      <c r="HV314" s="18"/>
      <c r="HW314" s="18"/>
      <c r="HX314" s="18"/>
      <c r="HY314" s="18"/>
      <c r="HZ314" s="18"/>
      <c r="IA314" s="18"/>
      <c r="IB314" s="18"/>
      <c r="IC314" s="18"/>
      <c r="ID314" s="18"/>
      <c r="IE314" s="18"/>
      <c r="IF314" s="18"/>
      <c r="IG314" s="18"/>
      <c r="IH314" s="18"/>
      <c r="II314" s="18"/>
      <c r="IJ314" s="18"/>
      <c r="IK314" s="18"/>
      <c r="IL314" s="18"/>
      <c r="IM314" s="18"/>
      <c r="IN314" s="18"/>
      <c r="IO314" s="18"/>
      <c r="IP314" s="18"/>
      <c r="IQ314" s="18"/>
      <c r="IR314" s="18"/>
      <c r="IS314" s="18"/>
      <c r="IT314" s="18"/>
      <c r="IU314" s="18"/>
      <c r="IV314" s="18"/>
    </row>
    <row r="315" spans="1:256" s="9" customFormat="1">
      <c r="A315" s="18"/>
      <c r="B315" s="18"/>
      <c r="C315" s="18"/>
      <c r="D315" s="18"/>
      <c r="E315" s="18"/>
      <c r="G315" s="18"/>
      <c r="H315" s="18"/>
      <c r="I315" s="18"/>
      <c r="J315" s="18"/>
      <c r="K315" s="18"/>
      <c r="L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/>
      <c r="BM315" s="18"/>
      <c r="BN315" s="18"/>
      <c r="BO315" s="18"/>
      <c r="BP315" s="18"/>
      <c r="BQ315" s="18"/>
      <c r="BR315" s="18"/>
      <c r="BS315" s="18"/>
      <c r="BT315" s="18"/>
      <c r="BU315" s="18"/>
      <c r="BV315" s="18"/>
      <c r="BW315" s="18"/>
      <c r="BX315" s="18"/>
      <c r="BY315" s="18"/>
      <c r="BZ315" s="18"/>
      <c r="CA315" s="18"/>
      <c r="CB315" s="18"/>
      <c r="CC315" s="18"/>
      <c r="CD315" s="18"/>
      <c r="CE315" s="18"/>
      <c r="CF315" s="18"/>
      <c r="CG315" s="18"/>
      <c r="CH315" s="18"/>
      <c r="CI315" s="18"/>
      <c r="CJ315" s="18"/>
      <c r="CK315" s="18"/>
      <c r="CL315" s="18"/>
      <c r="CM315" s="18"/>
      <c r="CN315" s="18"/>
      <c r="CO315" s="18"/>
      <c r="CP315" s="18"/>
      <c r="CQ315" s="18"/>
      <c r="CR315" s="18"/>
      <c r="CS315" s="18"/>
      <c r="CT315" s="18"/>
      <c r="CU315" s="18"/>
      <c r="CV315" s="18"/>
      <c r="CW315" s="18"/>
      <c r="CX315" s="18"/>
      <c r="CY315" s="18"/>
      <c r="CZ315" s="18"/>
      <c r="DA315" s="18"/>
      <c r="DB315" s="18"/>
      <c r="DC315" s="18"/>
      <c r="DD315" s="18"/>
      <c r="DE315" s="18"/>
      <c r="DF315" s="18"/>
      <c r="DG315" s="18"/>
      <c r="DH315" s="18"/>
      <c r="DI315" s="18"/>
      <c r="DJ315" s="18"/>
      <c r="DK315" s="18"/>
      <c r="DL315" s="18"/>
      <c r="DM315" s="18"/>
      <c r="DN315" s="18"/>
      <c r="DO315" s="18"/>
      <c r="DP315" s="18"/>
      <c r="DQ315" s="18"/>
      <c r="DR315" s="18"/>
      <c r="DS315" s="18"/>
      <c r="DT315" s="18"/>
      <c r="DU315" s="18"/>
      <c r="DV315" s="18"/>
      <c r="DW315" s="18"/>
      <c r="DX315" s="18"/>
      <c r="DY315" s="18"/>
      <c r="DZ315" s="18"/>
      <c r="EA315" s="18"/>
      <c r="EB315" s="18"/>
      <c r="EC315" s="18"/>
      <c r="ED315" s="18"/>
      <c r="EE315" s="18"/>
      <c r="EF315" s="18"/>
      <c r="EG315" s="18"/>
      <c r="EH315" s="18"/>
      <c r="EI315" s="18"/>
      <c r="EJ315" s="18"/>
      <c r="EK315" s="18"/>
      <c r="EL315" s="18"/>
      <c r="EM315" s="18"/>
      <c r="EN315" s="18"/>
      <c r="EO315" s="18"/>
      <c r="EP315" s="18"/>
      <c r="EQ315" s="18"/>
      <c r="ER315" s="18"/>
      <c r="ES315" s="18"/>
      <c r="ET315" s="18"/>
      <c r="EU315" s="18"/>
      <c r="EV315" s="18"/>
      <c r="EW315" s="18"/>
      <c r="EX315" s="18"/>
      <c r="EY315" s="18"/>
      <c r="EZ315" s="18"/>
      <c r="FA315" s="18"/>
      <c r="FB315" s="18"/>
      <c r="FC315" s="18"/>
      <c r="FD315" s="18"/>
      <c r="FE315" s="18"/>
      <c r="FF315" s="18"/>
      <c r="FG315" s="18"/>
      <c r="FH315" s="18"/>
      <c r="FI315" s="18"/>
      <c r="FJ315" s="18"/>
      <c r="FK315" s="18"/>
      <c r="FL315" s="18"/>
      <c r="FM315" s="18"/>
      <c r="FN315" s="18"/>
      <c r="FO315" s="18"/>
      <c r="FP315" s="18"/>
      <c r="FQ315" s="18"/>
      <c r="FR315" s="18"/>
      <c r="FS315" s="18"/>
      <c r="FT315" s="18"/>
      <c r="FU315" s="18"/>
      <c r="FV315" s="18"/>
      <c r="FW315" s="18"/>
      <c r="FX315" s="18"/>
      <c r="FY315" s="18"/>
      <c r="FZ315" s="18"/>
      <c r="GA315" s="18"/>
      <c r="GB315" s="18"/>
      <c r="GC315" s="18"/>
      <c r="GD315" s="18"/>
      <c r="GE315" s="18"/>
      <c r="GF315" s="18"/>
      <c r="GG315" s="18"/>
      <c r="GH315" s="18"/>
      <c r="GI315" s="18"/>
      <c r="GJ315" s="18"/>
      <c r="GK315" s="18"/>
      <c r="GL315" s="18"/>
      <c r="GM315" s="18"/>
      <c r="GN315" s="18"/>
      <c r="GO315" s="18"/>
      <c r="GP315" s="18"/>
      <c r="GQ315" s="18"/>
      <c r="GR315" s="18"/>
      <c r="GS315" s="18"/>
      <c r="GT315" s="18"/>
      <c r="GU315" s="18"/>
      <c r="GV315" s="18"/>
      <c r="GW315" s="18"/>
      <c r="GX315" s="18"/>
      <c r="GY315" s="18"/>
      <c r="GZ315" s="18"/>
      <c r="HA315" s="18"/>
      <c r="HB315" s="18"/>
      <c r="HC315" s="18"/>
      <c r="HD315" s="18"/>
      <c r="HE315" s="18"/>
      <c r="HF315" s="18"/>
      <c r="HG315" s="18"/>
      <c r="HH315" s="18"/>
      <c r="HI315" s="18"/>
      <c r="HJ315" s="18"/>
      <c r="HK315" s="18"/>
      <c r="HL315" s="18"/>
      <c r="HM315" s="18"/>
      <c r="HN315" s="18"/>
      <c r="HO315" s="18"/>
      <c r="HP315" s="18"/>
      <c r="HQ315" s="18"/>
      <c r="HR315" s="18"/>
      <c r="HS315" s="18"/>
      <c r="HT315" s="18"/>
      <c r="HU315" s="18"/>
      <c r="HV315" s="18"/>
      <c r="HW315" s="18"/>
      <c r="HX315" s="18"/>
      <c r="HY315" s="18"/>
      <c r="HZ315" s="18"/>
      <c r="IA315" s="18"/>
      <c r="IB315" s="18"/>
      <c r="IC315" s="18"/>
      <c r="ID315" s="18"/>
      <c r="IE315" s="18"/>
      <c r="IF315" s="18"/>
      <c r="IG315" s="18"/>
      <c r="IH315" s="18"/>
      <c r="II315" s="18"/>
      <c r="IJ315" s="18"/>
      <c r="IK315" s="18"/>
      <c r="IL315" s="18"/>
      <c r="IM315" s="18"/>
      <c r="IN315" s="18"/>
      <c r="IO315" s="18"/>
      <c r="IP315" s="18"/>
      <c r="IQ315" s="18"/>
      <c r="IR315" s="18"/>
      <c r="IS315" s="18"/>
      <c r="IT315" s="18"/>
      <c r="IU315" s="18"/>
      <c r="IV315" s="18"/>
    </row>
    <row r="316" spans="1:256" s="9" customFormat="1">
      <c r="A316" s="18"/>
      <c r="B316" s="18"/>
      <c r="C316" s="18"/>
      <c r="D316" s="18"/>
      <c r="E316" s="18"/>
      <c r="G316" s="18"/>
      <c r="H316" s="18"/>
      <c r="I316" s="18"/>
      <c r="J316" s="18"/>
      <c r="K316" s="18"/>
      <c r="L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/>
      <c r="BM316" s="18"/>
      <c r="BN316" s="18"/>
      <c r="BO316" s="18"/>
      <c r="BP316" s="18"/>
      <c r="BQ316" s="18"/>
      <c r="BR316" s="18"/>
      <c r="BS316" s="18"/>
      <c r="BT316" s="18"/>
      <c r="BU316" s="18"/>
      <c r="BV316" s="18"/>
      <c r="BW316" s="18"/>
      <c r="BX316" s="18"/>
      <c r="BY316" s="18"/>
      <c r="BZ316" s="18"/>
      <c r="CA316" s="18"/>
      <c r="CB316" s="18"/>
      <c r="CC316" s="18"/>
      <c r="CD316" s="18"/>
      <c r="CE316" s="18"/>
      <c r="CF316" s="18"/>
      <c r="CG316" s="18"/>
      <c r="CH316" s="18"/>
      <c r="CI316" s="18"/>
      <c r="CJ316" s="18"/>
      <c r="CK316" s="18"/>
      <c r="CL316" s="18"/>
      <c r="CM316" s="18"/>
      <c r="CN316" s="18"/>
      <c r="CO316" s="18"/>
      <c r="CP316" s="18"/>
      <c r="CQ316" s="18"/>
      <c r="CR316" s="18"/>
      <c r="CS316" s="18"/>
      <c r="CT316" s="18"/>
      <c r="CU316" s="18"/>
      <c r="CV316" s="18"/>
      <c r="CW316" s="18"/>
      <c r="CX316" s="18"/>
      <c r="CY316" s="18"/>
      <c r="CZ316" s="18"/>
      <c r="DA316" s="18"/>
      <c r="DB316" s="18"/>
      <c r="DC316" s="18"/>
      <c r="DD316" s="18"/>
      <c r="DE316" s="18"/>
      <c r="DF316" s="18"/>
      <c r="DG316" s="18"/>
      <c r="DH316" s="18"/>
      <c r="DI316" s="18"/>
      <c r="DJ316" s="18"/>
      <c r="DK316" s="18"/>
      <c r="DL316" s="18"/>
      <c r="DM316" s="18"/>
      <c r="DN316" s="18"/>
      <c r="DO316" s="18"/>
      <c r="DP316" s="18"/>
      <c r="DQ316" s="18"/>
      <c r="DR316" s="18"/>
      <c r="DS316" s="18"/>
      <c r="DT316" s="18"/>
      <c r="DU316" s="18"/>
      <c r="DV316" s="18"/>
      <c r="DW316" s="18"/>
      <c r="DX316" s="18"/>
      <c r="DY316" s="18"/>
      <c r="DZ316" s="18"/>
      <c r="EA316" s="18"/>
      <c r="EB316" s="18"/>
      <c r="EC316" s="18"/>
      <c r="ED316" s="18"/>
      <c r="EE316" s="18"/>
      <c r="EF316" s="18"/>
      <c r="EG316" s="18"/>
      <c r="EH316" s="18"/>
      <c r="EI316" s="18"/>
      <c r="EJ316" s="18"/>
      <c r="EK316" s="18"/>
      <c r="EL316" s="18"/>
      <c r="EM316" s="18"/>
      <c r="EN316" s="18"/>
      <c r="EO316" s="18"/>
      <c r="EP316" s="18"/>
      <c r="EQ316" s="18"/>
      <c r="ER316" s="18"/>
      <c r="ES316" s="18"/>
      <c r="ET316" s="18"/>
      <c r="EU316" s="18"/>
      <c r="EV316" s="18"/>
      <c r="EW316" s="18"/>
      <c r="EX316" s="18"/>
      <c r="EY316" s="18"/>
      <c r="EZ316" s="18"/>
      <c r="FA316" s="18"/>
      <c r="FB316" s="18"/>
      <c r="FC316" s="18"/>
      <c r="FD316" s="18"/>
      <c r="FE316" s="18"/>
      <c r="FF316" s="18"/>
      <c r="FG316" s="18"/>
      <c r="FH316" s="18"/>
      <c r="FI316" s="18"/>
      <c r="FJ316" s="18"/>
      <c r="FK316" s="18"/>
      <c r="FL316" s="18"/>
      <c r="FM316" s="18"/>
      <c r="FN316" s="18"/>
      <c r="FO316" s="18"/>
      <c r="FP316" s="18"/>
      <c r="FQ316" s="18"/>
      <c r="FR316" s="18"/>
      <c r="FS316" s="18"/>
      <c r="FT316" s="18"/>
      <c r="FU316" s="18"/>
      <c r="FV316" s="18"/>
      <c r="FW316" s="18"/>
      <c r="FX316" s="18"/>
      <c r="FY316" s="18"/>
      <c r="FZ316" s="18"/>
      <c r="GA316" s="18"/>
      <c r="GB316" s="18"/>
      <c r="GC316" s="18"/>
      <c r="GD316" s="18"/>
      <c r="GE316" s="18"/>
      <c r="GF316" s="18"/>
      <c r="GG316" s="18"/>
      <c r="GH316" s="18"/>
      <c r="GI316" s="18"/>
      <c r="GJ316" s="18"/>
      <c r="GK316" s="18"/>
      <c r="GL316" s="18"/>
      <c r="GM316" s="18"/>
      <c r="GN316" s="18"/>
      <c r="GO316" s="18"/>
      <c r="GP316" s="18"/>
      <c r="GQ316" s="18"/>
      <c r="GR316" s="18"/>
      <c r="GS316" s="18"/>
      <c r="GT316" s="18"/>
      <c r="GU316" s="18"/>
      <c r="GV316" s="18"/>
      <c r="GW316" s="18"/>
      <c r="GX316" s="18"/>
      <c r="GY316" s="18"/>
      <c r="GZ316" s="18"/>
      <c r="HA316" s="18"/>
      <c r="HB316" s="18"/>
      <c r="HC316" s="18"/>
      <c r="HD316" s="18"/>
      <c r="HE316" s="18"/>
      <c r="HF316" s="18"/>
      <c r="HG316" s="18"/>
      <c r="HH316" s="18"/>
      <c r="HI316" s="18"/>
      <c r="HJ316" s="18"/>
      <c r="HK316" s="18"/>
      <c r="HL316" s="18"/>
      <c r="HM316" s="18"/>
      <c r="HN316" s="18"/>
      <c r="HO316" s="18"/>
      <c r="HP316" s="18"/>
      <c r="HQ316" s="18"/>
      <c r="HR316" s="18"/>
      <c r="HS316" s="18"/>
      <c r="HT316" s="18"/>
      <c r="HU316" s="18"/>
      <c r="HV316" s="18"/>
      <c r="HW316" s="18"/>
      <c r="HX316" s="18"/>
      <c r="HY316" s="18"/>
      <c r="HZ316" s="18"/>
      <c r="IA316" s="18"/>
      <c r="IB316" s="18"/>
      <c r="IC316" s="18"/>
      <c r="ID316" s="18"/>
      <c r="IE316" s="18"/>
      <c r="IF316" s="18"/>
      <c r="IG316" s="18"/>
      <c r="IH316" s="18"/>
      <c r="II316" s="18"/>
      <c r="IJ316" s="18"/>
      <c r="IK316" s="18"/>
      <c r="IL316" s="18"/>
      <c r="IM316" s="18"/>
      <c r="IN316" s="18"/>
      <c r="IO316" s="18"/>
      <c r="IP316" s="18"/>
      <c r="IQ316" s="18"/>
      <c r="IR316" s="18"/>
      <c r="IS316" s="18"/>
      <c r="IT316" s="18"/>
      <c r="IU316" s="18"/>
      <c r="IV316" s="18"/>
    </row>
  </sheetData>
  <mergeCells count="9">
    <mergeCell ref="I239:J239"/>
    <mergeCell ref="I259:J259"/>
    <mergeCell ref="G260:J260"/>
    <mergeCell ref="I1:J1"/>
    <mergeCell ref="M1:M2"/>
    <mergeCell ref="I203:J203"/>
    <mergeCell ref="I209:J209"/>
    <mergeCell ref="I220:J220"/>
    <mergeCell ref="I224:J224"/>
  </mergeCells>
  <printOptions horizontalCentered="1"/>
  <pageMargins left="0" right="0" top="0.39000000000000007" bottom="0.79000000000000015" header="0.12000000000000001" footer="0"/>
  <pageSetup paperSize="9" scale="92" orientation="portrait" horizontalDpi="300" verticalDpi="300" r:id="rId1"/>
  <headerFooter>
    <oddHeader>&amp;C&amp;"Arial,Grassetto"&amp;14&amp;K000000AMTAB S.p.a. - PARCO AUTOMEZZI AL 2015</oddHeader>
    <oddFooter>&amp;C&amp;12&amp;P</oddFooter>
  </headerFooter>
  <rowBreaks count="4" manualBreakCount="4">
    <brk id="25" max="10" man="1"/>
    <brk id="72" max="10" man="1"/>
    <brk id="128" max="10" man="1"/>
    <brk id="228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Parco 2017</vt:lpstr>
      <vt:lpstr>'Parco 2017'!Area_stampa</vt:lpstr>
      <vt:lpstr>'Parco 2017'!Titoli_stampa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Simone Paolillo</cp:lastModifiedBy>
  <cp:lastPrinted>2016-05-27T06:59:20Z</cp:lastPrinted>
  <dcterms:created xsi:type="dcterms:W3CDTF">2015-06-12T07:14:56Z</dcterms:created>
  <dcterms:modified xsi:type="dcterms:W3CDTF">2017-05-23T11:11:09Z</dcterms:modified>
</cp:coreProperties>
</file>